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socupacional01\Desktop\"/>
    </mc:Choice>
  </mc:AlternateContent>
  <xr:revisionPtr revIDLastSave="0" documentId="13_ncr:1_{5F801490-F72C-4EDE-BA02-84A6446D5232}"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H34" i="1" l="1"/>
  <c r="BH33" i="1"/>
  <c r="BH48" i="1"/>
  <c r="BH47" i="1"/>
  <c r="BH44" i="1"/>
  <c r="BH43" i="1"/>
  <c r="BI43" i="1" s="1"/>
  <c r="BH42" i="1"/>
  <c r="BH41" i="1"/>
  <c r="BH38" i="1"/>
  <c r="BH37" i="1"/>
  <c r="BH27" i="1"/>
  <c r="BH26" i="1"/>
  <c r="BH21" i="1"/>
  <c r="BH20" i="1"/>
  <c r="BH23" i="1"/>
  <c r="BH22" i="1"/>
  <c r="BH63" i="1"/>
  <c r="BH62" i="1"/>
  <c r="BH67" i="1"/>
  <c r="BH68" i="1"/>
  <c r="BI67" i="1" s="1"/>
  <c r="BH90" i="1"/>
  <c r="BH89" i="1"/>
  <c r="BH83" i="1"/>
  <c r="BH82" i="1"/>
  <c r="BH76" i="1"/>
  <c r="BH75" i="1"/>
  <c r="BH71" i="1"/>
  <c r="BH72" i="1"/>
  <c r="BH79" i="1"/>
  <c r="BH78" i="1"/>
  <c r="BH60" i="1"/>
  <c r="BH61" i="1"/>
  <c r="BI22" i="1" l="1"/>
  <c r="BI41" i="1"/>
  <c r="BI47" i="1"/>
  <c r="BI89" i="1"/>
  <c r="BI62" i="1"/>
  <c r="BI37" i="1"/>
  <c r="BI33" i="1"/>
  <c r="BI20" i="1"/>
  <c r="BI26" i="1"/>
  <c r="BI82" i="1"/>
  <c r="BI60" i="1"/>
  <c r="BI78" i="1"/>
  <c r="BI71" i="1"/>
  <c r="L114" i="1"/>
  <c r="M114" i="1"/>
  <c r="N114" i="1"/>
  <c r="O114" i="1"/>
  <c r="P114" i="1"/>
  <c r="Q114" i="1"/>
  <c r="R114" i="1"/>
  <c r="T114" i="1"/>
  <c r="U114" i="1"/>
  <c r="V114" i="1"/>
  <c r="W114" i="1"/>
  <c r="X114" i="1"/>
  <c r="Y114" i="1"/>
  <c r="Z114" i="1"/>
  <c r="AA114" i="1"/>
  <c r="AB114" i="1"/>
  <c r="AC114" i="1"/>
  <c r="AD114" i="1"/>
  <c r="AE114" i="1"/>
  <c r="AG114" i="1"/>
  <c r="AH114" i="1"/>
  <c r="AI114" i="1"/>
  <c r="AJ114" i="1"/>
  <c r="AK114" i="1"/>
  <c r="AL114" i="1"/>
  <c r="AM114" i="1"/>
  <c r="AN114" i="1"/>
  <c r="AP114" i="1"/>
  <c r="AQ114" i="1"/>
  <c r="AR114" i="1"/>
  <c r="AS114" i="1"/>
  <c r="AT114" i="1"/>
  <c r="AU114" i="1"/>
  <c r="AV114" i="1"/>
  <c r="AW114" i="1"/>
  <c r="AX114" i="1"/>
  <c r="AY114" i="1"/>
  <c r="AZ114" i="1"/>
  <c r="BA114" i="1"/>
  <c r="BC114" i="1"/>
  <c r="BD114" i="1"/>
  <c r="BE114" i="1"/>
  <c r="BF114" i="1"/>
  <c r="BG114" i="1"/>
  <c r="AX113" i="1"/>
  <c r="AY113" i="1"/>
  <c r="AZ113" i="1"/>
  <c r="BA113" i="1"/>
  <c r="BC113" i="1"/>
  <c r="BD113" i="1"/>
  <c r="BE113" i="1"/>
  <c r="BF113" i="1"/>
  <c r="BG113" i="1"/>
  <c r="AD113" i="1"/>
  <c r="AE113" i="1"/>
  <c r="AG113" i="1"/>
  <c r="AH113" i="1"/>
  <c r="AI113" i="1"/>
  <c r="AJ113" i="1"/>
  <c r="AK113" i="1"/>
  <c r="AL113" i="1"/>
  <c r="AM113" i="1"/>
  <c r="AN113" i="1"/>
  <c r="AP113" i="1"/>
  <c r="AQ113" i="1"/>
  <c r="AR113" i="1"/>
  <c r="AS113" i="1"/>
  <c r="AT113" i="1"/>
  <c r="AU113" i="1"/>
  <c r="AV113" i="1"/>
  <c r="AW113" i="1"/>
  <c r="L113" i="1"/>
  <c r="M113" i="1"/>
  <c r="N113" i="1"/>
  <c r="O113" i="1"/>
  <c r="P113" i="1"/>
  <c r="Q113" i="1"/>
  <c r="R113" i="1"/>
  <c r="T113" i="1"/>
  <c r="U113" i="1"/>
  <c r="V113" i="1"/>
  <c r="W113" i="1"/>
  <c r="X113" i="1"/>
  <c r="Y113" i="1"/>
  <c r="Z113" i="1"/>
  <c r="AA113" i="1"/>
  <c r="AB113" i="1"/>
  <c r="AC113" i="1"/>
  <c r="I114" i="1"/>
  <c r="J114" i="1"/>
  <c r="K114" i="1"/>
  <c r="H114" i="1"/>
  <c r="K113" i="1"/>
  <c r="J113" i="1"/>
  <c r="I113" i="1"/>
  <c r="H113" i="1"/>
  <c r="BH111" i="1"/>
  <c r="BH108" i="1"/>
  <c r="BH110" i="1"/>
  <c r="BH107" i="1"/>
  <c r="BH54" i="1"/>
  <c r="BH53" i="1"/>
  <c r="BH105" i="1"/>
  <c r="BH103" i="1"/>
  <c r="BH104" i="1"/>
  <c r="BH102" i="1"/>
  <c r="BH99" i="1"/>
  <c r="BH98" i="1"/>
  <c r="BI102" i="1" l="1"/>
  <c r="BI110" i="1"/>
  <c r="AA115" i="1"/>
  <c r="X115" i="1"/>
  <c r="AU116" i="1"/>
  <c r="AJ115" i="1"/>
  <c r="BG115" i="1"/>
  <c r="BC115" i="1"/>
  <c r="AX115" i="1"/>
  <c r="AQ115" i="1"/>
  <c r="AL116" i="1"/>
  <c r="AI115" i="1"/>
  <c r="AD115" i="1"/>
  <c r="Z115" i="1"/>
  <c r="W115" i="1"/>
  <c r="AY116" i="1"/>
  <c r="AM115" i="1"/>
  <c r="T115" i="1"/>
  <c r="BF115" i="1"/>
  <c r="BA115" i="1"/>
  <c r="AW115" i="1"/>
  <c r="AT115" i="1"/>
  <c r="AP115" i="1"/>
  <c r="AH116" i="1"/>
  <c r="AC115" i="1"/>
  <c r="Y115" i="1"/>
  <c r="V115" i="1"/>
  <c r="BD116" i="1"/>
  <c r="AR115" i="1"/>
  <c r="AE115" i="1"/>
  <c r="BI53" i="1"/>
  <c r="BE115" i="1"/>
  <c r="AZ115" i="1"/>
  <c r="AV115" i="1"/>
  <c r="AS115" i="1"/>
  <c r="AN115" i="1"/>
  <c r="AK115" i="1"/>
  <c r="AG115" i="1"/>
  <c r="AB115" i="1"/>
  <c r="BI107" i="1"/>
  <c r="H115" i="1"/>
  <c r="I115" i="1"/>
  <c r="Y116" i="1"/>
  <c r="AQ116" i="1"/>
  <c r="BI104" i="1"/>
  <c r="BD115" i="1"/>
  <c r="AY115" i="1"/>
  <c r="AU115" i="1"/>
  <c r="AL115" i="1"/>
  <c r="AC116" i="1"/>
  <c r="U116" i="1"/>
  <c r="AH115" i="1"/>
  <c r="R115" i="1"/>
  <c r="P115" i="1"/>
  <c r="Q115" i="1"/>
  <c r="U115" i="1"/>
  <c r="N115" i="1"/>
  <c r="O115" i="1"/>
  <c r="P116" i="1"/>
  <c r="M115" i="1"/>
  <c r="L115" i="1"/>
  <c r="L116" i="1"/>
  <c r="K115" i="1"/>
  <c r="J115" i="1"/>
  <c r="H116" i="1"/>
  <c r="BI98" i="1"/>
  <c r="BH95" i="1"/>
  <c r="BH94" i="1"/>
  <c r="BH93" i="1"/>
  <c r="BH92" i="1"/>
  <c r="BI94" i="1" l="1"/>
  <c r="BI92" i="1"/>
  <c r="BH88" i="1"/>
  <c r="BH87" i="1"/>
  <c r="BH85" i="1"/>
  <c r="BH84" i="1"/>
  <c r="BH81" i="1"/>
  <c r="BH80" i="1"/>
  <c r="BI75" i="1" s="1"/>
  <c r="BH73" i="1"/>
  <c r="BH70" i="1"/>
  <c r="BH69" i="1"/>
  <c r="BH66" i="1"/>
  <c r="BH65" i="1"/>
  <c r="BH59" i="1"/>
  <c r="BH58" i="1"/>
  <c r="BH56" i="1"/>
  <c r="BH55" i="1"/>
  <c r="BH52" i="1"/>
  <c r="BH51" i="1"/>
  <c r="BH50" i="1"/>
  <c r="BH49" i="1"/>
  <c r="BH29" i="1"/>
  <c r="BH28" i="1"/>
  <c r="BH46" i="1"/>
  <c r="BH45" i="1"/>
  <c r="BH40" i="1"/>
  <c r="BH39" i="1"/>
  <c r="BH36" i="1"/>
  <c r="BH35" i="1"/>
  <c r="BH32" i="1"/>
  <c r="BH31" i="1"/>
  <c r="BH25" i="1"/>
  <c r="BH19" i="1"/>
  <c r="BH24" i="1"/>
  <c r="BH18" i="1"/>
  <c r="BI65" i="1" l="1"/>
  <c r="BI49" i="1"/>
  <c r="BI18" i="1"/>
  <c r="BI24" i="1"/>
  <c r="BI55" i="1"/>
  <c r="BI45" i="1"/>
  <c r="BI31" i="1"/>
  <c r="BI39" i="1"/>
  <c r="BI51" i="1"/>
  <c r="BI58" i="1"/>
  <c r="BI28" i="1"/>
  <c r="BI80" i="1"/>
  <c r="BI87" i="1"/>
  <c r="BI35" i="1"/>
  <c r="BI73" i="1"/>
  <c r="BI84" i="1"/>
  <c r="BI69" i="1"/>
</calcChain>
</file>

<file path=xl/sharedStrings.xml><?xml version="1.0" encoding="utf-8"?>
<sst xmlns="http://schemas.openxmlformats.org/spreadsheetml/2006/main" count="510" uniqueCount="149">
  <si>
    <t>Actividad a desarrollar</t>
  </si>
  <si>
    <t>Responsable</t>
  </si>
  <si>
    <t>Enero</t>
  </si>
  <si>
    <t>Febrero</t>
  </si>
  <si>
    <t>Marzo</t>
  </si>
  <si>
    <t>Abril</t>
  </si>
  <si>
    <t>Mayo</t>
  </si>
  <si>
    <t>Junio</t>
  </si>
  <si>
    <t>Julio</t>
  </si>
  <si>
    <t>Agosto</t>
  </si>
  <si>
    <t>Septiembre</t>
  </si>
  <si>
    <t>Octubre</t>
  </si>
  <si>
    <t>Noviembre</t>
  </si>
  <si>
    <t>Diciembre</t>
  </si>
  <si>
    <t>Meta</t>
  </si>
  <si>
    <t>Planeadas y ejecutadas</t>
  </si>
  <si>
    <t>% de cumplimiento</t>
  </si>
  <si>
    <t>Observación</t>
  </si>
  <si>
    <t>Fecha de elaboración:</t>
  </si>
  <si>
    <t>Codigo</t>
  </si>
  <si>
    <t>Version</t>
  </si>
  <si>
    <t>Fecha</t>
  </si>
  <si>
    <t>PLAN DE TRABAJO ANUAL</t>
  </si>
  <si>
    <t>P</t>
  </si>
  <si>
    <t>Asistente administrativa</t>
  </si>
  <si>
    <t>E</t>
  </si>
  <si>
    <t>CAPACITACION, INDUCCION Y REINDUCCION</t>
  </si>
  <si>
    <t>GESTION DE PELIGROS Y RIESGOS</t>
  </si>
  <si>
    <t>Actualización de Matriz de EPP</t>
  </si>
  <si>
    <t>GESTION DE LA SALUD EN EL TRABAJO</t>
  </si>
  <si>
    <t>MEDIDAS DE PREVENCION Y CONTROL</t>
  </si>
  <si>
    <t>PROGRAMA DE VIGILANCIA EPIDEMIOLOGICA RIESGO BIOLOGICO</t>
  </si>
  <si>
    <t>Vacunacion Hepatitis B, Tetano e influenza</t>
  </si>
  <si>
    <t>Entidad certificada para vacunacion</t>
  </si>
  <si>
    <t>Inspección a Instalaciones área y trabajadores con riesgo biológico: seguimiento y control del cumplimiento de normas y lineamientos de bioseguridad, mediantes inspecciones a trabajadores  y usos de EPP</t>
  </si>
  <si>
    <t>PROGRAMA DE VIGILANCIA EPIDEMIOLOGICA RIESGO QUIMICO</t>
  </si>
  <si>
    <t>Implementar programa e inventario de sustancia quimicas</t>
  </si>
  <si>
    <t>Inspección a Instalaciones, áreas y trabajadores con riesgo químico: almacenamiento, clasificación, Uso EPP.</t>
  </si>
  <si>
    <t>PROGRAMA DE SEGURIDAD INDUSTRIAL</t>
  </si>
  <si>
    <t>PROGRAMA DE PROTECCION CONTRA CAIDA (Trabajo en alturas y espacios confinados)</t>
  </si>
  <si>
    <t>Actualización Programa de Protección Contra Caídas</t>
  </si>
  <si>
    <t>GESTION DE AMENAZAS Y VULNERABILIDAD</t>
  </si>
  <si>
    <t>ACCIDENTES, INCIDENTES Y ENFERMEDADES LABORALES</t>
  </si>
  <si>
    <t>REVISION POR LA DIRECCION EN SST</t>
  </si>
  <si>
    <t>AUDITORIA SST</t>
  </si>
  <si>
    <t>INDICADORES SST</t>
  </si>
  <si>
    <t>NOTA:</t>
  </si>
  <si>
    <t xml:space="preserve">El plan anual de Seguridad y Salud en el Trabajo es dinámico, puesto de acuerdo a la gestión de los cambios organizaciones que
se presenten y teniendo en cuenta el indicador trimestral
de accidentalidad, la disponibilidad de recursos de la
ARL y contingencias que puedan presentarse en la
empresa, por lo tanto la fecha de ejecución de algunas
actividades pueden variar en la vigencia.
</t>
  </si>
  <si>
    <t>CONVENCIONES</t>
  </si>
  <si>
    <t># de Actividades PLANEADAS</t>
  </si>
  <si>
    <t># de Actividades EJECUTADAS</t>
  </si>
  <si>
    <t># de Actividades pendientes</t>
  </si>
  <si>
    <t>Para actualizar el cronograma, digite P si es una actividad planeada</t>
  </si>
  <si>
    <t>Para actualizar el cronograma, digite E si es una actividad ejecutada</t>
  </si>
  <si>
    <t>Dirección Operativa</t>
  </si>
  <si>
    <t>Humanos</t>
  </si>
  <si>
    <t>Fisicos</t>
  </si>
  <si>
    <t>Tecnologicos</t>
  </si>
  <si>
    <t>RECURSOS</t>
  </si>
  <si>
    <t>Soporte</t>
  </si>
  <si>
    <r>
      <rPr>
        <b/>
        <sz val="12"/>
        <color theme="0"/>
        <rFont val="Arial"/>
        <family val="2"/>
      </rPr>
      <t>Proceso o dependencia:</t>
    </r>
    <r>
      <rPr>
        <sz val="12"/>
        <color theme="0"/>
        <rFont val="Arial"/>
        <family val="2"/>
      </rPr>
      <t xml:space="preserve"> </t>
    </r>
  </si>
  <si>
    <t xml:space="preserve"> Definir las fechas para la realizacion de las actividades de implementacion del sistema de gestion de seguridad y salud en el trabajo</t>
  </si>
  <si>
    <r>
      <rPr>
        <b/>
        <sz val="12"/>
        <color theme="0"/>
        <rFont val="Arial"/>
        <family val="2"/>
      </rPr>
      <t>Objetivo del plan de trabajo</t>
    </r>
    <r>
      <rPr>
        <sz val="12"/>
        <color theme="0"/>
        <rFont val="Arial"/>
        <family val="2"/>
      </rPr>
      <t xml:space="preserve">:                        </t>
    </r>
  </si>
  <si>
    <t xml:space="preserve">Registro de asistencia - Registro fotografico </t>
  </si>
  <si>
    <t>Acta de reunión</t>
  </si>
  <si>
    <t>Afiliación al sistema de riesgos laborales ( Cada que se requiera)</t>
  </si>
  <si>
    <t>Documento digital</t>
  </si>
  <si>
    <t xml:space="preserve">Registro de asistencia </t>
  </si>
  <si>
    <t>Informe de inspección</t>
  </si>
  <si>
    <t>Programa</t>
  </si>
  <si>
    <t>Programa y su versión actualizaada</t>
  </si>
  <si>
    <t>X</t>
  </si>
  <si>
    <t>Apoyo administrativo:SGSST</t>
  </si>
  <si>
    <t>Apoyo administrativo:SGSST - ARL</t>
  </si>
  <si>
    <t>Verificar afiliación de contratistas</t>
  </si>
  <si>
    <t>Certificado de afiliación</t>
  </si>
  <si>
    <t>Socializar / divulgar reglamento de higiene y seguridad industrial</t>
  </si>
  <si>
    <t>Registro de asistencia y fotografico</t>
  </si>
  <si>
    <t>Reelección de Comité paritario de seguridad y salud en el trabajo (COPASST)</t>
  </si>
  <si>
    <t xml:space="preserve">Registro de postulación
Soportes de votación
Acta de activación del comité </t>
  </si>
  <si>
    <t>Capacitación a los miembros del COPASST</t>
  </si>
  <si>
    <t>ARL - Cajas de compensación familiar y COPASST</t>
  </si>
  <si>
    <t xml:space="preserve">Certificados de participación </t>
  </si>
  <si>
    <t>Reelección del Comité de convivencia laboral</t>
  </si>
  <si>
    <t>Capacitación a los mimebros del comité de convivencia laboral</t>
  </si>
  <si>
    <t>ARL - Cajas de compensación familiar y comité de convivencia laboral</t>
  </si>
  <si>
    <t>Diseñar y definir el plan anual de trabajo para el cumplimiento del Ssitema de gestión de SST, firmado por el empleador y el responsable del Sistema de Gestión de SST.</t>
  </si>
  <si>
    <t>Registro de la ejecucion y seguimiento al plan de trabajo anual. Que permita verificar el cumplimiento del mismo. Firmado por el responsable SST y la Gerencia</t>
  </si>
  <si>
    <t>Seguimiento Estandares minimos en Seguridad y Salud en el Trabajo - De acuerod a la Autoevaluación correspondiente a Diciembre de 2021</t>
  </si>
  <si>
    <t>Registro y/o elemento de autoevaluación firmado</t>
  </si>
  <si>
    <t xml:space="preserve"> </t>
  </si>
  <si>
    <t>Certificado de afiliación o Registro de la planilla de pagos a la seguridad social o parafiscales</t>
  </si>
  <si>
    <t>Realizar seguimiento al plan de trabajo del COPASST</t>
  </si>
  <si>
    <t>Solicitar las actas de reunión mensuales del COPASST y verificar el cumplimiento de sus funciones</t>
  </si>
  <si>
    <t>Realizar seguimiento al plan de trabajo del comité de convivencia laboral</t>
  </si>
  <si>
    <t>Verificar los indicadores de cumplimiento y desarrollo del plan de trabajo del comité</t>
  </si>
  <si>
    <t xml:space="preserve">Diagnostico de condiciones de salud de los trabajadores tanto de origen laboral como común y los resultados de las evaluaciones medico ocupacionales </t>
  </si>
  <si>
    <t>Registros con la informacion socio demografica acorde con lo requerido y el diagnostico de condiciones de salud</t>
  </si>
  <si>
    <t>Apoyo administrativo: SGSST</t>
  </si>
  <si>
    <t>Elaboración del plan de capacitaciones 2022 que incluya (COPASST - Comité de convivencia - Brigada de emergencias - Seguridad vial - Funciones en temas a cordes a los peligros ya identificados en la Matriz de peligros)</t>
  </si>
  <si>
    <t>Programa de capacitación anual, firmado por la Alta Gerencia. Solicitar los documentos que evidenien el cumplimiento del programa de cpacitación. Registro de asistencia y fotografias</t>
  </si>
  <si>
    <t xml:space="preserve">Divulgación de la politica y sus objetivos en SST a funcionarios y contratistas </t>
  </si>
  <si>
    <t>Registro de divulgación donde se evidencie la asistencia y participación.</t>
  </si>
  <si>
    <t>Realizar actividades de promocion y prevencion (Semana de la seguridad y salud en el trabajo)</t>
  </si>
  <si>
    <t>Seguimiento a la Gestión del cambio</t>
  </si>
  <si>
    <t xml:space="preserve">Dirección Operativa </t>
  </si>
  <si>
    <t>Registros con la información y acciones a ejecutar o a tener en cuenta para la realización de los cambios</t>
  </si>
  <si>
    <t>Actualizar la matriz legal que contemple las normas actualizadas del Sistema General de Riesgos laborales aplicables a la entidad</t>
  </si>
  <si>
    <t>Seguimiento entrega de EPP</t>
  </si>
  <si>
    <t xml:space="preserve">Evidencia de la entrega y reposción de los elementos de protección personal </t>
  </si>
  <si>
    <t>Realizar inducción y reinducción SST así como sus responsabilidades a los empleados</t>
  </si>
  <si>
    <t>Realizacion de Evaluaciones Medicas Ocupacionales a los empleados (Periodicas) Examen de laboratorio - Examen medico ocupacional</t>
  </si>
  <si>
    <t xml:space="preserve">Documentos de los conceptos de aptitud que demuestren la realización de las evaluaciones medicas.
Documento que evidencie la comunicación por escrito al trabajador de los resultados de las evaluaciones medicas ocupacionales </t>
  </si>
  <si>
    <t>Medico especialista en seguridad y salud en el trabajo
IPS Contratada
Apoyo administrativo:SGSST</t>
  </si>
  <si>
    <t>Seguimiento a recomendaciones medicas de los diferentes programas de vigilancia epidemiologica</t>
  </si>
  <si>
    <t>Registros</t>
  </si>
  <si>
    <t>Realizar seguimiento al plan de trabajo de la brigada de emergencias</t>
  </si>
  <si>
    <t>Verificación de los indicadores de cumplimiento y desarrollo del Plan de Trabajo</t>
  </si>
  <si>
    <t>Realizar actividades de pausas activas</t>
  </si>
  <si>
    <t>Evidencias de asistencia y participación de los empleados</t>
  </si>
  <si>
    <t>Apoyo administrativo: SGSST
ARL
Cajas de compensación familiar</t>
  </si>
  <si>
    <t>Aplicación de la Bateria para la prevención del riesgo psicosocial conforme a las disposiciones del Miniterio de trabajo.</t>
  </si>
  <si>
    <t>Psicologo profesional
Apoyo administrativo:SGSST</t>
  </si>
  <si>
    <t>Informe</t>
  </si>
  <si>
    <t>Revisión y actualización de la Matriz de peligros cuando esta lo requiera</t>
  </si>
  <si>
    <t>Registro de actualización</t>
  </si>
  <si>
    <t>Apoyo administrativo:SGSST- ARL</t>
  </si>
  <si>
    <t>Divulgar el plan de Emergencias</t>
  </si>
  <si>
    <t>Brigada de emergencia</t>
  </si>
  <si>
    <t xml:space="preserve">Registro de divulgacion </t>
  </si>
  <si>
    <t>Realización simulacro de Evacuación</t>
  </si>
  <si>
    <t>Soportes de evidencia  la realización de los simulacros y analisis de los mismos.</t>
  </si>
  <si>
    <t>Inspeccion y adecuación a los puestos de trabajo</t>
  </si>
  <si>
    <t>Registros de las acciones realizadas con respecto a las inspecciones realizadas</t>
  </si>
  <si>
    <t>ARL - Cajas de compensación familiar - Apoyo administrativo SGSST</t>
  </si>
  <si>
    <t>Realoización de campañas para la promoción y prevención de enfermedades</t>
  </si>
  <si>
    <t>Capacitación a trabajadoresy contratistas en el uso, cuidado, inspección y reposición de EPP</t>
  </si>
  <si>
    <t>Evidencia de la realización de la capacitación en el uso de los EPP</t>
  </si>
  <si>
    <t>Verificar el mantenimiento de instalaciones, equipos, herramientas y cuando sean necesarias</t>
  </si>
  <si>
    <t>Cronograma
Registros evidencia del manetnimiento preventivo y/o correctivo en las instalaciones, equipos, maquinarias y herramientas.</t>
  </si>
  <si>
    <t>Apoyo administrativo:SGSST -ARL- operarios de planta</t>
  </si>
  <si>
    <t>Analisis estadistico del ausentismo por enfermedad común, ATEL</t>
  </si>
  <si>
    <t>Analisis epidemiologico de los ATEL con su respectivo reporte a la ARL y EPS en caso de presentarse</t>
  </si>
  <si>
    <t>Realizar una auditoria anual, la cual será planificada con la participación del comité paritario de seguridad y salud en el trabajo</t>
  </si>
  <si>
    <t>Gerente - COPASST</t>
  </si>
  <si>
    <t>Soporte de la realización de auditorias internas al sistema de gestión de SST.
Soporte de comunicación de los resultados de la auditoria al COPASST</t>
  </si>
  <si>
    <t>Revision anual por la alta dirección al SGSST teniendo en cuenta los resultados y el alcance de la auditoria de acuerdo con los aspectos señalados en el articulo 2.2.4.6.30 del Decreto número 1072 de 2015</t>
  </si>
  <si>
    <t xml:space="preserve">Gerente </t>
  </si>
  <si>
    <t>Documento donde conste la revisión anual por la alta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</si>
</sst>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b/>
      <i/>
      <sz val="12"/>
      <color theme="1"/>
      <name val="Arial"/>
      <family val="2"/>
    </font>
    <font>
      <b/>
      <sz val="12"/>
      <color theme="0"/>
      <name val="Arial"/>
      <family val="2"/>
    </font>
    <font>
      <b/>
      <sz val="48"/>
      <color theme="0"/>
      <name val="Arial"/>
      <family val="2"/>
    </font>
    <font>
      <sz val="12"/>
      <color theme="0"/>
      <name val="Arial"/>
      <family val="2"/>
    </font>
  </fonts>
  <fills count="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00B0F0"/>
        <bgColor indexed="64"/>
      </patternFill>
    </fill>
    <fill>
      <patternFill patternType="solid">
        <fgColor theme="8"/>
        <bgColor indexed="64"/>
      </patternFill>
    </fill>
    <fill>
      <patternFill patternType="solid">
        <fgColor rgb="FF00B050"/>
        <bgColor indexed="64"/>
      </patternFill>
    </fill>
    <fill>
      <patternFill patternType="solid">
        <fgColor theme="0" tint="-0.34998626667073579"/>
        <bgColor indexed="64"/>
      </patternFill>
    </fill>
    <fill>
      <patternFill patternType="solid">
        <fgColor theme="2"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2" fillId="0" borderId="1" xfId="0" applyFont="1" applyBorder="1"/>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 xfId="0" applyFont="1" applyFill="1" applyBorder="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xf numFmtId="0" fontId="3" fillId="0" borderId="2" xfId="0" applyFont="1" applyBorder="1" applyAlignment="1">
      <alignment horizontal="center" vertical="center"/>
    </xf>
    <xf numFmtId="0" fontId="5" fillId="4" borderId="10" xfId="0" applyFont="1" applyFill="1" applyBorder="1" applyAlignment="1">
      <alignment vertical="center" textRotation="90"/>
    </xf>
    <xf numFmtId="0" fontId="5" fillId="4" borderId="1" xfId="0" applyFont="1" applyFill="1" applyBorder="1" applyAlignment="1">
      <alignment horizontal="center" vertical="center" textRotation="90"/>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7" fillId="3" borderId="1" xfId="0" applyFont="1" applyFill="1" applyBorder="1"/>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 xfId="0" applyFont="1" applyFill="1" applyBorder="1" applyAlignment="1">
      <alignment vertical="center" textRotation="90"/>
    </xf>
    <xf numFmtId="0" fontId="5" fillId="2" borderId="3" xfId="0" applyFont="1" applyFill="1" applyBorder="1" applyAlignment="1">
      <alignment horizontal="center" vertical="center" textRotation="90"/>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2" fillId="0" borderId="1" xfId="0" applyFont="1" applyBorder="1" applyAlignment="1">
      <alignment vertical="center"/>
    </xf>
    <xf numFmtId="0" fontId="3" fillId="0" borderId="1" xfId="0" applyFont="1" applyBorder="1" applyAlignment="1">
      <alignment horizontal="center"/>
    </xf>
    <xf numFmtId="0" fontId="2" fillId="2" borderId="1" xfId="0" applyFont="1" applyFill="1" applyBorder="1" applyAlignment="1">
      <alignment horizontal="center"/>
    </xf>
    <xf numFmtId="0" fontId="3" fillId="0" borderId="1" xfId="0" applyFont="1" applyBorder="1" applyAlignment="1">
      <alignment horizont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Alignment="1">
      <alignment horizontal="center" vertical="center"/>
    </xf>
    <xf numFmtId="0" fontId="2" fillId="6" borderId="1" xfId="0" applyFont="1" applyFill="1" applyBorder="1" applyAlignment="1">
      <alignment horizontal="center"/>
    </xf>
    <xf numFmtId="0" fontId="2" fillId="8" borderId="1" xfId="0" applyFont="1" applyFill="1" applyBorder="1" applyAlignment="1">
      <alignment horizontal="center" vertical="center" wrapText="1"/>
    </xf>
    <xf numFmtId="9" fontId="2" fillId="0" borderId="10" xfId="1" applyFont="1" applyBorder="1" applyAlignment="1">
      <alignment horizontal="center"/>
    </xf>
    <xf numFmtId="9" fontId="2" fillId="0" borderId="11" xfId="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9" fontId="2" fillId="0" borderId="1" xfId="1"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9" fontId="2" fillId="0" borderId="10" xfId="1" applyFont="1" applyBorder="1" applyAlignment="1">
      <alignment horizontal="center" vertical="center"/>
    </xf>
    <xf numFmtId="9" fontId="2" fillId="0" borderId="11" xfId="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1" xfId="0" applyFont="1" applyBorder="1" applyAlignment="1">
      <alignment horizontal="center"/>
    </xf>
    <xf numFmtId="0" fontId="3" fillId="0" borderId="9"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17" fontId="2" fillId="0" borderId="2" xfId="0" applyNumberFormat="1" applyFont="1" applyBorder="1" applyAlignment="1">
      <alignment horizontal="left"/>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1" xfId="0" applyFont="1" applyFill="1" applyBorder="1" applyAlignment="1">
      <alignment horizont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8" xfId="0" applyFont="1" applyFill="1" applyBorder="1" applyAlignment="1">
      <alignment horizontal="center" vertical="center"/>
    </xf>
    <xf numFmtId="0" fontId="2" fillId="0" borderId="2" xfId="0" applyFont="1" applyBorder="1" applyAlignment="1"/>
    <xf numFmtId="0" fontId="2" fillId="0" borderId="3" xfId="0" applyFont="1" applyBorder="1" applyAlignment="1"/>
    <xf numFmtId="0" fontId="2" fillId="0" borderId="4" xfId="0" applyFont="1" applyBorder="1" applyAlignment="1"/>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6" xfId="0" applyFont="1" applyFill="1" applyBorder="1" applyAlignment="1">
      <alignment vertical="center" wrapText="1"/>
    </xf>
    <xf numFmtId="0" fontId="2" fillId="2" borderId="8" xfId="0" applyFont="1" applyFill="1" applyBorder="1" applyAlignment="1">
      <alignment vertical="center" wrapText="1"/>
    </xf>
    <xf numFmtId="0" fontId="2" fillId="0" borderId="10" xfId="0" applyFont="1" applyBorder="1" applyAlignment="1">
      <alignment horizontal="center" wrapText="1"/>
    </xf>
    <xf numFmtId="0" fontId="2" fillId="0" borderId="11" xfId="0" applyFont="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125603</xdr:colOff>
      <xdr:row>0</xdr:row>
      <xdr:rowOff>68035</xdr:rowOff>
    </xdr:from>
    <xdr:to>
      <xdr:col>1</xdr:col>
      <xdr:colOff>2239253</xdr:colOff>
      <xdr:row>2</xdr:row>
      <xdr:rowOff>385535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6139" y="68035"/>
          <a:ext cx="2113650" cy="13380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32"/>
  <sheetViews>
    <sheetView tabSelected="1" topLeftCell="A61" zoomScale="50" zoomScaleNormal="50" workbookViewId="0">
      <selection activeCell="AN135" sqref="AN135"/>
    </sheetView>
  </sheetViews>
  <sheetFormatPr baseColWidth="10" defaultRowHeight="15" x14ac:dyDescent="0.2"/>
  <cols>
    <col min="1" max="2" width="34.28515625" style="11" customWidth="1"/>
    <col min="3" max="3" width="34" style="11" customWidth="1"/>
    <col min="4" max="4" width="8.85546875" style="11" customWidth="1"/>
    <col min="5" max="59" width="5.7109375" style="11" customWidth="1"/>
    <col min="60" max="60" width="13.42578125" style="11" customWidth="1"/>
    <col min="61" max="61" width="15.42578125" style="11" customWidth="1"/>
    <col min="62" max="16384" width="11.42578125" style="11"/>
  </cols>
  <sheetData>
    <row r="1" spans="1:63" ht="42" customHeight="1" x14ac:dyDescent="0.2">
      <c r="A1" s="100"/>
      <c r="B1" s="100"/>
      <c r="C1" s="100"/>
      <c r="D1" s="101" t="s">
        <v>22</v>
      </c>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3"/>
      <c r="BI1" s="20" t="s">
        <v>19</v>
      </c>
      <c r="BJ1" s="44"/>
      <c r="BK1" s="44"/>
    </row>
    <row r="2" spans="1:63" ht="38.25" customHeight="1" x14ac:dyDescent="0.2">
      <c r="A2" s="100"/>
      <c r="B2" s="100"/>
      <c r="C2" s="100"/>
      <c r="D2" s="104"/>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6"/>
      <c r="BI2" s="20" t="s">
        <v>20</v>
      </c>
      <c r="BJ2" s="44"/>
      <c r="BK2" s="44"/>
    </row>
    <row r="3" spans="1:63" ht="35.25" customHeight="1" x14ac:dyDescent="0.2">
      <c r="A3" s="100"/>
      <c r="B3" s="100"/>
      <c r="C3" s="100"/>
      <c r="D3" s="107"/>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9"/>
      <c r="BI3" s="20" t="s">
        <v>21</v>
      </c>
      <c r="BJ3" s="44"/>
      <c r="BK3" s="44"/>
    </row>
    <row r="4" spans="1:63"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1"/>
      <c r="BK4" s="1"/>
    </row>
    <row r="5" spans="1:63" ht="24.75" customHeight="1" x14ac:dyDescent="0.2">
      <c r="A5" s="113" t="s">
        <v>60</v>
      </c>
      <c r="B5" s="114"/>
      <c r="C5" s="115"/>
      <c r="D5" s="110" t="s">
        <v>54</v>
      </c>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2"/>
    </row>
    <row r="6" spans="1:63" x14ac:dyDescent="0.2">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row>
    <row r="7" spans="1:63" ht="15.75" x14ac:dyDescent="0.25">
      <c r="A7" s="116" t="s">
        <v>62</v>
      </c>
      <c r="B7" s="117"/>
      <c r="C7" s="117"/>
      <c r="D7" s="82" t="s">
        <v>61</v>
      </c>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3"/>
    </row>
    <row r="8" spans="1:63" x14ac:dyDescent="0.2">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row>
    <row r="9" spans="1:63" ht="26.25" customHeight="1" x14ac:dyDescent="0.2">
      <c r="A9" s="98" t="s">
        <v>18</v>
      </c>
      <c r="B9" s="99"/>
      <c r="C9" s="118"/>
      <c r="D9" s="95">
        <v>44562</v>
      </c>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3"/>
    </row>
    <row r="10" spans="1:63" ht="15.75" x14ac:dyDescent="0.25">
      <c r="A10" s="78"/>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80"/>
    </row>
    <row r="11" spans="1:63" ht="15.75" x14ac:dyDescent="0.2">
      <c r="A11" s="15" t="s">
        <v>23</v>
      </c>
      <c r="B11" s="12"/>
      <c r="C11" s="81" t="s">
        <v>52</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3"/>
    </row>
    <row r="12" spans="1:63" ht="15.75" x14ac:dyDescent="0.2">
      <c r="A12" s="16" t="s">
        <v>25</v>
      </c>
      <c r="B12" s="12"/>
      <c r="C12" s="81" t="s">
        <v>53</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3"/>
    </row>
    <row r="13" spans="1:63" x14ac:dyDescent="0.2">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row>
    <row r="14" spans="1:63" ht="47.25" customHeight="1" x14ac:dyDescent="0.2">
      <c r="A14" s="119" t="s">
        <v>0</v>
      </c>
      <c r="B14" s="96" t="s">
        <v>59</v>
      </c>
      <c r="C14" s="119" t="s">
        <v>1</v>
      </c>
      <c r="D14" s="96"/>
      <c r="E14" s="98" t="s">
        <v>58</v>
      </c>
      <c r="F14" s="99"/>
      <c r="G14" s="99"/>
      <c r="H14" s="119" t="s">
        <v>2</v>
      </c>
      <c r="I14" s="119"/>
      <c r="J14" s="119"/>
      <c r="K14" s="119"/>
      <c r="L14" s="119" t="s">
        <v>3</v>
      </c>
      <c r="M14" s="119"/>
      <c r="N14" s="119"/>
      <c r="O14" s="119"/>
      <c r="P14" s="119" t="s">
        <v>4</v>
      </c>
      <c r="Q14" s="119"/>
      <c r="R14" s="119"/>
      <c r="S14" s="119"/>
      <c r="T14" s="119"/>
      <c r="U14" s="119" t="s">
        <v>5</v>
      </c>
      <c r="V14" s="119"/>
      <c r="W14" s="119"/>
      <c r="X14" s="119"/>
      <c r="Y14" s="119" t="s">
        <v>6</v>
      </c>
      <c r="Z14" s="119"/>
      <c r="AA14" s="119"/>
      <c r="AB14" s="119"/>
      <c r="AC14" s="119" t="s">
        <v>7</v>
      </c>
      <c r="AD14" s="119"/>
      <c r="AE14" s="119"/>
      <c r="AF14" s="119"/>
      <c r="AG14" s="119"/>
      <c r="AH14" s="119" t="s">
        <v>8</v>
      </c>
      <c r="AI14" s="119"/>
      <c r="AJ14" s="119"/>
      <c r="AK14" s="119"/>
      <c r="AL14" s="119" t="s">
        <v>9</v>
      </c>
      <c r="AM14" s="119"/>
      <c r="AN14" s="119"/>
      <c r="AO14" s="119"/>
      <c r="AP14" s="119"/>
      <c r="AQ14" s="119" t="s">
        <v>10</v>
      </c>
      <c r="AR14" s="119"/>
      <c r="AS14" s="119"/>
      <c r="AT14" s="119"/>
      <c r="AU14" s="119" t="s">
        <v>11</v>
      </c>
      <c r="AV14" s="119"/>
      <c r="AW14" s="119"/>
      <c r="AX14" s="119"/>
      <c r="AY14" s="119" t="s">
        <v>12</v>
      </c>
      <c r="AZ14" s="119"/>
      <c r="BA14" s="119"/>
      <c r="BB14" s="119"/>
      <c r="BC14" s="119"/>
      <c r="BD14" s="119" t="s">
        <v>13</v>
      </c>
      <c r="BE14" s="119"/>
      <c r="BF14" s="119"/>
      <c r="BG14" s="119"/>
      <c r="BH14" s="119" t="s">
        <v>14</v>
      </c>
      <c r="BI14" s="119"/>
      <c r="BJ14" s="120" t="s">
        <v>17</v>
      </c>
      <c r="BK14" s="120"/>
    </row>
    <row r="15" spans="1:63" ht="100.5" customHeight="1" x14ac:dyDescent="0.2">
      <c r="A15" s="119"/>
      <c r="B15" s="97"/>
      <c r="C15" s="119"/>
      <c r="D15" s="97"/>
      <c r="E15" s="13" t="s">
        <v>55</v>
      </c>
      <c r="F15" s="13" t="s">
        <v>56</v>
      </c>
      <c r="G15" s="14" t="s">
        <v>57</v>
      </c>
      <c r="H15" s="2">
        <v>1</v>
      </c>
      <c r="I15" s="2">
        <v>2</v>
      </c>
      <c r="J15" s="2">
        <v>3</v>
      </c>
      <c r="K15" s="2">
        <v>4</v>
      </c>
      <c r="L15" s="2">
        <v>1</v>
      </c>
      <c r="M15" s="2">
        <v>2</v>
      </c>
      <c r="N15" s="2">
        <v>3</v>
      </c>
      <c r="O15" s="2">
        <v>4</v>
      </c>
      <c r="P15" s="2">
        <v>1</v>
      </c>
      <c r="Q15" s="2">
        <v>2</v>
      </c>
      <c r="R15" s="2">
        <v>3</v>
      </c>
      <c r="S15" s="2">
        <v>4</v>
      </c>
      <c r="T15" s="35">
        <v>5</v>
      </c>
      <c r="U15" s="2">
        <v>1</v>
      </c>
      <c r="V15" s="2">
        <v>2</v>
      </c>
      <c r="W15" s="2">
        <v>3</v>
      </c>
      <c r="X15" s="2">
        <v>4</v>
      </c>
      <c r="Y15" s="2">
        <v>1</v>
      </c>
      <c r="Z15" s="2">
        <v>2</v>
      </c>
      <c r="AA15" s="2">
        <v>3</v>
      </c>
      <c r="AB15" s="2">
        <v>4</v>
      </c>
      <c r="AC15" s="2">
        <v>1</v>
      </c>
      <c r="AD15" s="2">
        <v>2</v>
      </c>
      <c r="AE15" s="2">
        <v>3</v>
      </c>
      <c r="AF15" s="2">
        <v>4</v>
      </c>
      <c r="AG15" s="35">
        <v>5</v>
      </c>
      <c r="AH15" s="2">
        <v>1</v>
      </c>
      <c r="AI15" s="2">
        <v>2</v>
      </c>
      <c r="AJ15" s="2">
        <v>3</v>
      </c>
      <c r="AK15" s="2">
        <v>4</v>
      </c>
      <c r="AL15" s="2">
        <v>1</v>
      </c>
      <c r="AM15" s="2">
        <v>2</v>
      </c>
      <c r="AN15" s="2">
        <v>3</v>
      </c>
      <c r="AO15" s="33">
        <v>4</v>
      </c>
      <c r="AP15" s="2">
        <v>5</v>
      </c>
      <c r="AQ15" s="2">
        <v>1</v>
      </c>
      <c r="AR15" s="2">
        <v>2</v>
      </c>
      <c r="AS15" s="2">
        <v>3</v>
      </c>
      <c r="AT15" s="2">
        <v>4</v>
      </c>
      <c r="AU15" s="2">
        <v>1</v>
      </c>
      <c r="AV15" s="2">
        <v>2</v>
      </c>
      <c r="AW15" s="2">
        <v>3</v>
      </c>
      <c r="AX15" s="2">
        <v>4</v>
      </c>
      <c r="AY15" s="2">
        <v>1</v>
      </c>
      <c r="AZ15" s="2">
        <v>2</v>
      </c>
      <c r="BA15" s="2">
        <v>3</v>
      </c>
      <c r="BB15" s="33">
        <v>4</v>
      </c>
      <c r="BC15" s="2">
        <v>5</v>
      </c>
      <c r="BD15" s="2">
        <v>1</v>
      </c>
      <c r="BE15" s="2">
        <v>2</v>
      </c>
      <c r="BF15" s="2">
        <v>3</v>
      </c>
      <c r="BG15" s="2">
        <v>4</v>
      </c>
      <c r="BH15" s="5" t="s">
        <v>15</v>
      </c>
      <c r="BI15" s="5" t="s">
        <v>16</v>
      </c>
      <c r="BJ15" s="120"/>
      <c r="BK15" s="120"/>
    </row>
    <row r="16" spans="1:63" ht="36" customHeight="1" x14ac:dyDescent="0.2">
      <c r="A16" s="21"/>
      <c r="B16" s="22"/>
      <c r="C16" s="23"/>
      <c r="D16" s="22"/>
      <c r="E16" s="24"/>
      <c r="F16" s="24"/>
      <c r="G16" s="25"/>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7"/>
      <c r="BI16" s="27"/>
      <c r="BJ16" s="23"/>
      <c r="BK16" s="28"/>
    </row>
    <row r="17" spans="1:63" ht="33" customHeight="1" x14ac:dyDescent="0.2">
      <c r="A17" s="121"/>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3"/>
    </row>
    <row r="18" spans="1:63" ht="54" customHeight="1" x14ac:dyDescent="0.2">
      <c r="A18" s="63" t="s">
        <v>88</v>
      </c>
      <c r="B18" s="64" t="s">
        <v>89</v>
      </c>
      <c r="C18" s="59" t="s">
        <v>72</v>
      </c>
      <c r="D18" s="17" t="s">
        <v>23</v>
      </c>
      <c r="E18" s="49" t="s">
        <v>71</v>
      </c>
      <c r="F18" s="49"/>
      <c r="G18" s="49" t="s">
        <v>71</v>
      </c>
      <c r="H18" s="1"/>
      <c r="I18" s="1"/>
      <c r="J18" s="19" t="s">
        <v>23</v>
      </c>
      <c r="K18" s="1"/>
      <c r="L18" s="1"/>
      <c r="M18" s="3"/>
      <c r="N18" s="3"/>
      <c r="O18" s="3"/>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f>COUNTIF(H18:BG18,"P")</f>
        <v>1</v>
      </c>
      <c r="BI18" s="38">
        <f>+(BH19/BH18)</f>
        <v>0</v>
      </c>
      <c r="BJ18" s="40"/>
      <c r="BK18" s="41"/>
    </row>
    <row r="19" spans="1:63" ht="45" customHeight="1" x14ac:dyDescent="0.2">
      <c r="A19" s="63"/>
      <c r="B19" s="64"/>
      <c r="C19" s="60"/>
      <c r="D19" s="18" t="s">
        <v>25</v>
      </c>
      <c r="E19" s="50"/>
      <c r="F19" s="50"/>
      <c r="G19" s="50"/>
      <c r="H19" s="1"/>
      <c r="I19" s="1"/>
      <c r="J19" s="1"/>
      <c r="K19" s="1"/>
      <c r="L19" s="1"/>
      <c r="M19" s="1"/>
      <c r="N19" s="1"/>
      <c r="O19" s="3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f>COUNTIF(H19:BG19,"E")</f>
        <v>0</v>
      </c>
      <c r="BI19" s="39"/>
      <c r="BJ19" s="42"/>
      <c r="BK19" s="43"/>
    </row>
    <row r="20" spans="1:63" ht="59.25" customHeight="1" x14ac:dyDescent="0.2">
      <c r="A20" s="55" t="s">
        <v>86</v>
      </c>
      <c r="B20" s="57" t="s">
        <v>87</v>
      </c>
      <c r="C20" s="59" t="s">
        <v>72</v>
      </c>
      <c r="D20" s="17" t="s">
        <v>23</v>
      </c>
      <c r="E20" s="49" t="s">
        <v>71</v>
      </c>
      <c r="F20" s="49"/>
      <c r="G20" s="49" t="s">
        <v>71</v>
      </c>
      <c r="H20" s="1" t="s">
        <v>90</v>
      </c>
      <c r="I20" s="1"/>
      <c r="J20" s="1"/>
      <c r="K20" s="19" t="s">
        <v>23</v>
      </c>
      <c r="L20" s="1"/>
      <c r="M20" s="1"/>
      <c r="N20" s="1"/>
      <c r="O20" s="3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f>COUNTIF(H20:BG20,"P")</f>
        <v>1</v>
      </c>
      <c r="BI20" s="38">
        <f>+(BH21/BH20)</f>
        <v>0</v>
      </c>
      <c r="BJ20" s="40"/>
      <c r="BK20" s="41"/>
    </row>
    <row r="21" spans="1:63" ht="41.25" customHeight="1" x14ac:dyDescent="0.2">
      <c r="A21" s="56"/>
      <c r="B21" s="58"/>
      <c r="C21" s="60"/>
      <c r="D21" s="18"/>
      <c r="E21" s="50"/>
      <c r="F21" s="50"/>
      <c r="G21" s="50"/>
      <c r="H21" s="1"/>
      <c r="I21" s="1"/>
      <c r="J21" s="1"/>
      <c r="K21" s="1"/>
      <c r="L21" s="1"/>
      <c r="M21" s="1"/>
      <c r="N21" s="1"/>
      <c r="O21" s="3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f>COUNTIF(H21:BG21,"E")</f>
        <v>0</v>
      </c>
      <c r="BI21" s="39"/>
      <c r="BJ21" s="42"/>
      <c r="BK21" s="43"/>
    </row>
    <row r="22" spans="1:63" ht="74.25" customHeight="1" x14ac:dyDescent="0.2">
      <c r="A22" s="64" t="s">
        <v>99</v>
      </c>
      <c r="B22" s="57" t="s">
        <v>100</v>
      </c>
      <c r="C22" s="124" t="s">
        <v>73</v>
      </c>
      <c r="D22" s="17" t="s">
        <v>23</v>
      </c>
      <c r="E22" s="49" t="s">
        <v>71</v>
      </c>
      <c r="F22" s="49"/>
      <c r="G22" s="49" t="s">
        <v>71</v>
      </c>
      <c r="H22" s="1"/>
      <c r="I22" s="1"/>
      <c r="J22" s="1"/>
      <c r="K22" s="19" t="s">
        <v>23</v>
      </c>
      <c r="L22" s="1"/>
      <c r="M22" s="1"/>
      <c r="N22" s="1"/>
      <c r="O22" s="3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f>COUNTIF(H22:BG22,"P")</f>
        <v>1</v>
      </c>
      <c r="BI22" s="38">
        <f>+(BH23/BH22)</f>
        <v>0</v>
      </c>
      <c r="BJ22" s="44"/>
      <c r="BK22" s="44"/>
    </row>
    <row r="23" spans="1:63" ht="81.75" customHeight="1" x14ac:dyDescent="0.2">
      <c r="A23" s="64"/>
      <c r="B23" s="58"/>
      <c r="C23" s="125"/>
      <c r="D23" s="18"/>
      <c r="E23" s="50"/>
      <c r="F23" s="50"/>
      <c r="G23" s="50"/>
      <c r="H23" s="1"/>
      <c r="I23" s="1"/>
      <c r="J23" s="1"/>
      <c r="K23" s="1"/>
      <c r="L23" s="1"/>
      <c r="M23" s="1"/>
      <c r="N23" s="1"/>
      <c r="O23" s="3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f>COUNTIF(H23:BG23,"E")</f>
        <v>0</v>
      </c>
      <c r="BI23" s="39"/>
      <c r="BJ23" s="44"/>
      <c r="BK23" s="44"/>
    </row>
    <row r="24" spans="1:63" ht="21" customHeight="1" x14ac:dyDescent="0.2">
      <c r="A24" s="64" t="s">
        <v>101</v>
      </c>
      <c r="B24" s="57" t="s">
        <v>102</v>
      </c>
      <c r="C24" s="59" t="s">
        <v>72</v>
      </c>
      <c r="D24" s="17" t="s">
        <v>23</v>
      </c>
      <c r="E24" s="49" t="s">
        <v>71</v>
      </c>
      <c r="F24" s="49"/>
      <c r="G24" s="49"/>
      <c r="H24" s="1"/>
      <c r="I24" s="1"/>
      <c r="J24" s="1"/>
      <c r="K24" s="1"/>
      <c r="L24" s="1"/>
      <c r="M24" s="1"/>
      <c r="N24" s="1"/>
      <c r="O24" s="1"/>
      <c r="P24" s="1"/>
      <c r="Q24" s="1"/>
      <c r="R24" s="1"/>
      <c r="S24" s="1"/>
      <c r="T24" s="19" t="s">
        <v>23</v>
      </c>
      <c r="U24" s="1"/>
      <c r="V24" s="1"/>
      <c r="W24" s="1"/>
      <c r="X24" s="1"/>
      <c r="Y24" s="1"/>
      <c r="Z24" s="1"/>
      <c r="AA24" s="1"/>
      <c r="AB24" s="1"/>
      <c r="AC24" s="1"/>
      <c r="AD24" s="1"/>
      <c r="AE24" s="1"/>
      <c r="AF24" s="1"/>
      <c r="AG24" s="1"/>
      <c r="AH24" s="3"/>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f>COUNTIF(H24:BG24,"P")</f>
        <v>1</v>
      </c>
      <c r="BI24" s="38">
        <f t="shared" ref="BI24:BI26" si="0">+(BH25/BH24)</f>
        <v>0</v>
      </c>
      <c r="BJ24" s="40"/>
      <c r="BK24" s="41"/>
    </row>
    <row r="25" spans="1:63" ht="26.25" customHeight="1" x14ac:dyDescent="0.2">
      <c r="A25" s="64"/>
      <c r="B25" s="58"/>
      <c r="C25" s="60"/>
      <c r="D25" s="18" t="s">
        <v>25</v>
      </c>
      <c r="E25" s="50"/>
      <c r="F25" s="50"/>
      <c r="G25" s="50"/>
      <c r="H25" s="1"/>
      <c r="I25" s="1"/>
      <c r="J25" s="1"/>
      <c r="K25" s="1"/>
      <c r="L25" s="1"/>
      <c r="M25" s="1"/>
      <c r="N25" s="1"/>
      <c r="O25" s="1"/>
      <c r="P25" s="1"/>
      <c r="Q25" s="1"/>
      <c r="R25" s="1"/>
      <c r="S25" s="1"/>
      <c r="T25" s="3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f>COUNTIF(H25:BG25,"E")</f>
        <v>0</v>
      </c>
      <c r="BI25" s="39"/>
      <c r="BJ25" s="42"/>
      <c r="BK25" s="43"/>
    </row>
    <row r="26" spans="1:63" ht="26.25" customHeight="1" x14ac:dyDescent="0.2">
      <c r="A26" s="57" t="s">
        <v>104</v>
      </c>
      <c r="B26" s="57" t="s">
        <v>106</v>
      </c>
      <c r="C26" s="61" t="s">
        <v>105</v>
      </c>
      <c r="D26" s="19" t="s">
        <v>23</v>
      </c>
      <c r="E26" s="49" t="s">
        <v>71</v>
      </c>
      <c r="F26" s="49"/>
      <c r="G26" s="49" t="s">
        <v>71</v>
      </c>
      <c r="H26" s="1"/>
      <c r="I26" s="1"/>
      <c r="J26" s="1"/>
      <c r="K26" s="1"/>
      <c r="L26" s="1"/>
      <c r="M26" s="1"/>
      <c r="N26" s="1"/>
      <c r="O26" s="1"/>
      <c r="P26" s="1"/>
      <c r="Q26" s="1"/>
      <c r="R26" s="1"/>
      <c r="S26" s="1"/>
      <c r="T26" s="19" t="s">
        <v>23</v>
      </c>
      <c r="U26" s="1"/>
      <c r="V26" s="1"/>
      <c r="W26" s="1"/>
      <c r="X26" s="1"/>
      <c r="Y26" s="1"/>
      <c r="Z26" s="1"/>
      <c r="AA26" s="1"/>
      <c r="AB26" s="1"/>
      <c r="AC26" s="1"/>
      <c r="AD26" s="1"/>
      <c r="AE26" s="1"/>
      <c r="AF26" s="1"/>
      <c r="AG26" s="19" t="s">
        <v>23</v>
      </c>
      <c r="AH26" s="1"/>
      <c r="AI26" s="1"/>
      <c r="AJ26" s="1"/>
      <c r="AK26" s="1"/>
      <c r="AL26" s="1"/>
      <c r="AM26" s="1"/>
      <c r="AN26" s="1"/>
      <c r="AO26" s="1"/>
      <c r="AP26" s="1"/>
      <c r="AQ26" s="1"/>
      <c r="AR26" s="1"/>
      <c r="AS26" s="1"/>
      <c r="AT26" s="19" t="s">
        <v>23</v>
      </c>
      <c r="AU26" s="1"/>
      <c r="AV26" s="1"/>
      <c r="AW26" s="1"/>
      <c r="AX26" s="1"/>
      <c r="AY26" s="1"/>
      <c r="AZ26" s="1"/>
      <c r="BA26" s="1"/>
      <c r="BB26" s="1"/>
      <c r="BC26" s="1"/>
      <c r="BD26" s="1"/>
      <c r="BE26" s="1"/>
      <c r="BF26" s="1"/>
      <c r="BG26" s="1"/>
      <c r="BH26" s="1">
        <f>COUNTIF(H26:BG26,"P")</f>
        <v>3</v>
      </c>
      <c r="BI26" s="38">
        <f t="shared" si="0"/>
        <v>0</v>
      </c>
      <c r="BJ26" s="40"/>
      <c r="BK26" s="41"/>
    </row>
    <row r="27" spans="1:63" ht="40.5" customHeight="1" x14ac:dyDescent="0.2">
      <c r="A27" s="58"/>
      <c r="B27" s="58"/>
      <c r="C27" s="62"/>
      <c r="D27" s="18"/>
      <c r="E27" s="50"/>
      <c r="F27" s="50"/>
      <c r="G27" s="50"/>
      <c r="H27" s="1"/>
      <c r="I27" s="1"/>
      <c r="J27" s="1"/>
      <c r="K27" s="1"/>
      <c r="L27" s="1"/>
      <c r="M27" s="1"/>
      <c r="N27" s="1"/>
      <c r="O27" s="1"/>
      <c r="P27" s="1"/>
      <c r="Q27" s="1"/>
      <c r="R27" s="1"/>
      <c r="S27" s="1"/>
      <c r="T27" s="3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f>COUNTIF(H27:BG27,"E")</f>
        <v>0</v>
      </c>
      <c r="BI27" s="39"/>
      <c r="BJ27" s="42"/>
      <c r="BK27" s="43"/>
    </row>
    <row r="28" spans="1:63" ht="36" customHeight="1" x14ac:dyDescent="0.2">
      <c r="A28" s="64" t="s">
        <v>107</v>
      </c>
      <c r="B28" s="57" t="s">
        <v>64</v>
      </c>
      <c r="C28" s="59" t="s">
        <v>72</v>
      </c>
      <c r="D28" s="17" t="s">
        <v>23</v>
      </c>
      <c r="E28" s="49" t="s">
        <v>71</v>
      </c>
      <c r="F28" s="49"/>
      <c r="G28" s="49" t="s">
        <v>71</v>
      </c>
      <c r="H28" s="1"/>
      <c r="I28" s="1"/>
      <c r="J28" s="1"/>
      <c r="K28" s="1"/>
      <c r="L28" s="1"/>
      <c r="M28" s="1"/>
      <c r="N28" s="1"/>
      <c r="O28" s="1"/>
      <c r="P28" s="1"/>
      <c r="Q28" s="1"/>
      <c r="R28" s="1"/>
      <c r="S28" s="1"/>
      <c r="T28" s="19" t="s">
        <v>23</v>
      </c>
      <c r="U28" s="1"/>
      <c r="V28" s="1"/>
      <c r="W28" s="3"/>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f>COUNTIF(H28:BG28,"P")</f>
        <v>1</v>
      </c>
      <c r="BI28" s="38">
        <f t="shared" ref="BI28" si="1">+(BH29/BH28)</f>
        <v>0</v>
      </c>
      <c r="BJ28" s="40"/>
      <c r="BK28" s="41"/>
    </row>
    <row r="29" spans="1:63" ht="45" customHeight="1" x14ac:dyDescent="0.2">
      <c r="A29" s="64"/>
      <c r="B29" s="58"/>
      <c r="C29" s="60"/>
      <c r="D29" s="18" t="s">
        <v>25</v>
      </c>
      <c r="E29" s="50"/>
      <c r="F29" s="50"/>
      <c r="G29" s="50"/>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f>COUNTIF(H29:BG29,"E")</f>
        <v>0</v>
      </c>
      <c r="BI29" s="39"/>
      <c r="BJ29" s="42"/>
      <c r="BK29" s="43"/>
    </row>
    <row r="30" spans="1:63" ht="15" customHeight="1" x14ac:dyDescent="0.25">
      <c r="A30" s="87" t="s">
        <v>30</v>
      </c>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row>
    <row r="31" spans="1:63" ht="30.75" customHeight="1" x14ac:dyDescent="0.2">
      <c r="A31" s="53" t="s">
        <v>65</v>
      </c>
      <c r="B31" s="49" t="s">
        <v>75</v>
      </c>
      <c r="C31" s="53" t="s">
        <v>72</v>
      </c>
      <c r="D31" s="17" t="s">
        <v>23</v>
      </c>
      <c r="E31" s="49" t="s">
        <v>71</v>
      </c>
      <c r="F31" s="49"/>
      <c r="G31" s="49" t="s">
        <v>71</v>
      </c>
      <c r="H31" s="3"/>
      <c r="I31" s="3"/>
      <c r="J31" s="3"/>
      <c r="K31" s="19" t="s">
        <v>23</v>
      </c>
      <c r="L31" s="3"/>
      <c r="M31" s="3"/>
      <c r="N31" s="3"/>
      <c r="O31" s="19" t="s">
        <v>23</v>
      </c>
      <c r="P31" s="3"/>
      <c r="Q31" s="3"/>
      <c r="R31" s="3"/>
      <c r="S31" s="3"/>
      <c r="T31" s="19" t="s">
        <v>23</v>
      </c>
      <c r="U31" s="3"/>
      <c r="V31" s="3"/>
      <c r="W31" s="3"/>
      <c r="X31" s="19" t="s">
        <v>23</v>
      </c>
      <c r="Y31" s="3"/>
      <c r="Z31" s="3"/>
      <c r="AA31" s="3"/>
      <c r="AB31" s="19" t="s">
        <v>23</v>
      </c>
      <c r="AC31" s="3"/>
      <c r="AD31" s="3"/>
      <c r="AE31" s="3"/>
      <c r="AF31" s="3"/>
      <c r="AG31" s="19" t="s">
        <v>23</v>
      </c>
      <c r="AH31" s="3"/>
      <c r="AI31" s="3"/>
      <c r="AJ31" s="3"/>
      <c r="AK31" s="19" t="s">
        <v>23</v>
      </c>
      <c r="AL31" s="3"/>
      <c r="AM31" s="3"/>
      <c r="AN31" s="3"/>
      <c r="AO31" s="3"/>
      <c r="AP31" s="19" t="s">
        <v>23</v>
      </c>
      <c r="AQ31" s="3"/>
      <c r="AR31" s="3"/>
      <c r="AS31" s="3"/>
      <c r="AT31" s="19" t="s">
        <v>23</v>
      </c>
      <c r="AU31" s="3"/>
      <c r="AV31" s="3"/>
      <c r="AW31" s="3"/>
      <c r="AX31" s="19" t="s">
        <v>23</v>
      </c>
      <c r="AY31" s="3"/>
      <c r="AZ31" s="3"/>
      <c r="BA31" s="3"/>
      <c r="BB31" s="3"/>
      <c r="BC31" s="19" t="s">
        <v>23</v>
      </c>
      <c r="BD31" s="3"/>
      <c r="BE31" s="3"/>
      <c r="BF31" s="3"/>
      <c r="BG31" s="19" t="s">
        <v>23</v>
      </c>
      <c r="BH31" s="1">
        <f>COUNTIF(H31:BG31,"P")</f>
        <v>12</v>
      </c>
      <c r="BI31" s="38">
        <f t="shared" ref="BI31:BI55" si="2">+(BH32/BH31)</f>
        <v>0</v>
      </c>
      <c r="BJ31" s="40"/>
      <c r="BK31" s="41"/>
    </row>
    <row r="32" spans="1:63" x14ac:dyDescent="0.2">
      <c r="A32" s="53"/>
      <c r="B32" s="50"/>
      <c r="C32" s="53"/>
      <c r="D32" s="18" t="s">
        <v>25</v>
      </c>
      <c r="E32" s="50"/>
      <c r="F32" s="50"/>
      <c r="G32" s="50"/>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31"/>
      <c r="BE32" s="8"/>
      <c r="BF32" s="8"/>
      <c r="BG32" s="8"/>
      <c r="BH32" s="1">
        <f>COUNTIF(H32:BG32,"E")</f>
        <v>0</v>
      </c>
      <c r="BI32" s="39"/>
      <c r="BJ32" s="42"/>
      <c r="BK32" s="43"/>
    </row>
    <row r="33" spans="1:63" ht="66" customHeight="1" x14ac:dyDescent="0.2">
      <c r="A33" s="49" t="s">
        <v>74</v>
      </c>
      <c r="B33" s="49" t="s">
        <v>91</v>
      </c>
      <c r="C33" s="53" t="s">
        <v>72</v>
      </c>
      <c r="D33" s="17" t="s">
        <v>23</v>
      </c>
      <c r="E33" s="49" t="s">
        <v>71</v>
      </c>
      <c r="F33" s="49"/>
      <c r="G33" s="49" t="s">
        <v>71</v>
      </c>
      <c r="H33" s="8"/>
      <c r="I33" s="8"/>
      <c r="J33" s="8"/>
      <c r="K33" s="19" t="s">
        <v>23</v>
      </c>
      <c r="L33" s="8"/>
      <c r="M33" s="8"/>
      <c r="N33" s="8"/>
      <c r="O33" s="19" t="s">
        <v>23</v>
      </c>
      <c r="P33" s="8"/>
      <c r="Q33" s="8"/>
      <c r="R33" s="8"/>
      <c r="S33" s="8"/>
      <c r="T33" s="19" t="s">
        <v>23</v>
      </c>
      <c r="U33" s="8"/>
      <c r="V33" s="8"/>
      <c r="W33" s="8"/>
      <c r="X33" s="19" t="s">
        <v>23</v>
      </c>
      <c r="Y33" s="8"/>
      <c r="Z33" s="8"/>
      <c r="AA33" s="8"/>
      <c r="AB33" s="19" t="s">
        <v>23</v>
      </c>
      <c r="AC33" s="31"/>
      <c r="AD33" s="8"/>
      <c r="AE33" s="8"/>
      <c r="AF33" s="8"/>
      <c r="AG33" s="19" t="s">
        <v>23</v>
      </c>
      <c r="AH33" s="8"/>
      <c r="AI33" s="8"/>
      <c r="AJ33" s="8"/>
      <c r="AK33" s="19" t="s">
        <v>23</v>
      </c>
      <c r="AL33" s="8"/>
      <c r="AM33" s="8"/>
      <c r="AN33" s="8"/>
      <c r="AO33" s="8"/>
      <c r="AP33" s="19" t="s">
        <v>23</v>
      </c>
      <c r="AQ33" s="8"/>
      <c r="AR33" s="8"/>
      <c r="AS33" s="8"/>
      <c r="AT33" s="19" t="s">
        <v>23</v>
      </c>
      <c r="AU33" s="8"/>
      <c r="AV33" s="8"/>
      <c r="AW33" s="8"/>
      <c r="AX33" s="19" t="s">
        <v>23</v>
      </c>
      <c r="AY33" s="8"/>
      <c r="AZ33" s="8"/>
      <c r="BA33" s="8"/>
      <c r="BB33" s="8"/>
      <c r="BC33" s="19" t="s">
        <v>23</v>
      </c>
      <c r="BD33" s="8"/>
      <c r="BE33" s="8"/>
      <c r="BF33" s="8"/>
      <c r="BG33" s="19" t="s">
        <v>23</v>
      </c>
      <c r="BH33" s="1">
        <f>COUNTIF(H33:BG33,"P")</f>
        <v>12</v>
      </c>
      <c r="BI33" s="38">
        <f t="shared" si="2"/>
        <v>0</v>
      </c>
      <c r="BJ33" s="40"/>
      <c r="BK33" s="41"/>
    </row>
    <row r="34" spans="1:63" ht="59.25" customHeight="1" x14ac:dyDescent="0.2">
      <c r="A34" s="50"/>
      <c r="B34" s="50"/>
      <c r="C34" s="53"/>
      <c r="D34" s="18"/>
      <c r="E34" s="50"/>
      <c r="F34" s="50"/>
      <c r="G34" s="5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1">
        <f>COUNTIF(H34:BG34,"E")</f>
        <v>0</v>
      </c>
      <c r="BI34" s="39"/>
      <c r="BJ34" s="42"/>
      <c r="BK34" s="43"/>
    </row>
    <row r="35" spans="1:63" ht="24" customHeight="1" x14ac:dyDescent="0.2">
      <c r="A35" s="53" t="s">
        <v>76</v>
      </c>
      <c r="B35" s="49" t="s">
        <v>77</v>
      </c>
      <c r="C35" s="53" t="s">
        <v>72</v>
      </c>
      <c r="D35" s="17" t="s">
        <v>23</v>
      </c>
      <c r="E35" s="49" t="s">
        <v>71</v>
      </c>
      <c r="F35" s="49"/>
      <c r="G35" s="49"/>
      <c r="H35" s="8"/>
      <c r="I35" s="8"/>
      <c r="J35" s="8"/>
      <c r="K35" s="8"/>
      <c r="L35" s="8"/>
      <c r="M35" s="8"/>
      <c r="N35" s="8"/>
      <c r="O35" s="8"/>
      <c r="P35" s="8"/>
      <c r="Q35" s="8"/>
      <c r="R35" s="8"/>
      <c r="S35" s="8"/>
      <c r="T35" s="19" t="s">
        <v>23</v>
      </c>
      <c r="U35" s="3"/>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3"/>
      <c r="AZ35" s="8"/>
      <c r="BA35" s="8"/>
      <c r="BB35" s="8"/>
      <c r="BC35" s="8"/>
      <c r="BD35" s="8"/>
      <c r="BE35" s="8"/>
      <c r="BF35" s="8"/>
      <c r="BG35" s="8"/>
      <c r="BH35" s="1">
        <f>COUNTIF(H35:BG35,"P")</f>
        <v>1</v>
      </c>
      <c r="BI35" s="38">
        <f t="shared" si="2"/>
        <v>0</v>
      </c>
      <c r="BJ35" s="45"/>
      <c r="BK35" s="46"/>
    </row>
    <row r="36" spans="1:63" ht="18.75" customHeight="1" x14ac:dyDescent="0.2">
      <c r="A36" s="53"/>
      <c r="B36" s="50"/>
      <c r="C36" s="53"/>
      <c r="D36" s="18" t="s">
        <v>25</v>
      </c>
      <c r="E36" s="50"/>
      <c r="F36" s="50"/>
      <c r="G36" s="50"/>
      <c r="H36" s="8"/>
      <c r="I36" s="8"/>
      <c r="J36" s="8"/>
      <c r="K36" s="8"/>
      <c r="L36" s="8"/>
      <c r="M36" s="31"/>
      <c r="N36" s="8"/>
      <c r="O36" s="8"/>
      <c r="P36" s="8"/>
      <c r="Q36" s="8"/>
      <c r="R36" s="8"/>
      <c r="S36" s="8"/>
      <c r="T36" s="31"/>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1">
        <f>COUNTIF(H36:BG36,"E")</f>
        <v>0</v>
      </c>
      <c r="BI36" s="39"/>
      <c r="BJ36" s="47"/>
      <c r="BK36" s="48"/>
    </row>
    <row r="37" spans="1:63" ht="27" customHeight="1" x14ac:dyDescent="0.2">
      <c r="A37" s="49" t="s">
        <v>78</v>
      </c>
      <c r="B37" s="49" t="s">
        <v>79</v>
      </c>
      <c r="C37" s="53" t="s">
        <v>72</v>
      </c>
      <c r="D37" s="17" t="s">
        <v>23</v>
      </c>
      <c r="E37" s="49" t="s">
        <v>71</v>
      </c>
      <c r="F37" s="49"/>
      <c r="G37" s="49" t="s">
        <v>71</v>
      </c>
      <c r="H37" s="8"/>
      <c r="I37" s="8"/>
      <c r="J37" s="8"/>
      <c r="K37" s="8"/>
      <c r="L37" s="8"/>
      <c r="M37" s="31"/>
      <c r="N37" s="8"/>
      <c r="O37" s="36" t="s">
        <v>23</v>
      </c>
      <c r="P37" s="8"/>
      <c r="Q37" s="8"/>
      <c r="R37" s="8"/>
      <c r="S37" s="8"/>
      <c r="T37" s="31"/>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1">
        <f>COUNTIF(H37:BG37,"P")</f>
        <v>1</v>
      </c>
      <c r="BI37" s="38">
        <f t="shared" si="2"/>
        <v>0</v>
      </c>
      <c r="BJ37" s="45"/>
      <c r="BK37" s="46"/>
    </row>
    <row r="38" spans="1:63" ht="33" customHeight="1" x14ac:dyDescent="0.2">
      <c r="A38" s="50"/>
      <c r="B38" s="50"/>
      <c r="C38" s="53"/>
      <c r="D38" s="18" t="s">
        <v>25</v>
      </c>
      <c r="E38" s="50"/>
      <c r="F38" s="50"/>
      <c r="G38" s="50"/>
      <c r="H38" s="8"/>
      <c r="I38" s="8"/>
      <c r="J38" s="8"/>
      <c r="K38" s="8"/>
      <c r="L38" s="8"/>
      <c r="M38" s="31"/>
      <c r="N38" s="8"/>
      <c r="O38" s="8"/>
      <c r="P38" s="8"/>
      <c r="Q38" s="8"/>
      <c r="R38" s="8"/>
      <c r="S38" s="8"/>
      <c r="T38" s="31"/>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1">
        <f>COUNTIF(H38:BG38,"E")</f>
        <v>0</v>
      </c>
      <c r="BI38" s="39"/>
      <c r="BJ38" s="47"/>
      <c r="BK38" s="48"/>
    </row>
    <row r="39" spans="1:63" ht="27.75" customHeight="1" x14ac:dyDescent="0.2">
      <c r="A39" s="53" t="s">
        <v>92</v>
      </c>
      <c r="B39" s="49" t="s">
        <v>93</v>
      </c>
      <c r="C39" s="53" t="s">
        <v>72</v>
      </c>
      <c r="D39" s="17" t="s">
        <v>23</v>
      </c>
      <c r="E39" s="49" t="s">
        <v>71</v>
      </c>
      <c r="F39" s="49" t="s">
        <v>71</v>
      </c>
      <c r="G39" s="49" t="s">
        <v>71</v>
      </c>
      <c r="H39" s="1"/>
      <c r="I39" s="1"/>
      <c r="J39" s="1"/>
      <c r="K39" s="1"/>
      <c r="L39" s="1"/>
      <c r="M39" s="19" t="s">
        <v>23</v>
      </c>
      <c r="N39" s="1"/>
      <c r="O39" s="1"/>
      <c r="P39" s="1"/>
      <c r="Q39" s="19" t="s">
        <v>23</v>
      </c>
      <c r="R39" s="1"/>
      <c r="S39" s="1"/>
      <c r="T39" s="1"/>
      <c r="U39" s="1"/>
      <c r="V39" s="19" t="s">
        <v>23</v>
      </c>
      <c r="W39" s="1"/>
      <c r="X39" s="1"/>
      <c r="Y39" s="1"/>
      <c r="Z39" s="19" t="s">
        <v>23</v>
      </c>
      <c r="AA39" s="1"/>
      <c r="AB39" s="1"/>
      <c r="AC39" s="1"/>
      <c r="AD39" s="19" t="s">
        <v>23</v>
      </c>
      <c r="AE39" s="1"/>
      <c r="AF39" s="1"/>
      <c r="AG39" s="1"/>
      <c r="AH39" s="1"/>
      <c r="AI39" s="19" t="s">
        <v>23</v>
      </c>
      <c r="AJ39" s="1"/>
      <c r="AK39" s="1"/>
      <c r="AL39" s="1"/>
      <c r="AM39" s="19" t="s">
        <v>23</v>
      </c>
      <c r="AN39" s="1"/>
      <c r="AO39" s="1"/>
      <c r="AP39" s="1"/>
      <c r="AQ39" s="1"/>
      <c r="AR39" s="19" t="s">
        <v>23</v>
      </c>
      <c r="AS39" s="1"/>
      <c r="AT39" s="1"/>
      <c r="AU39" s="1"/>
      <c r="AV39" s="19" t="s">
        <v>23</v>
      </c>
      <c r="AW39" s="1"/>
      <c r="AX39" s="1"/>
      <c r="AY39" s="1"/>
      <c r="AZ39" s="19" t="s">
        <v>23</v>
      </c>
      <c r="BA39" s="1"/>
      <c r="BB39" s="1"/>
      <c r="BC39" s="1"/>
      <c r="BD39" s="1"/>
      <c r="BE39" s="19" t="s">
        <v>23</v>
      </c>
      <c r="BF39" s="1"/>
      <c r="BG39" s="1"/>
      <c r="BH39" s="1">
        <f>COUNTIF(H39:BG39,"P")</f>
        <v>11</v>
      </c>
      <c r="BI39" s="38">
        <f t="shared" si="2"/>
        <v>0</v>
      </c>
      <c r="BJ39" s="40"/>
      <c r="BK39" s="41"/>
    </row>
    <row r="40" spans="1:63" ht="30" customHeight="1" x14ac:dyDescent="0.2">
      <c r="A40" s="53"/>
      <c r="B40" s="50"/>
      <c r="C40" s="53"/>
      <c r="D40" s="18" t="s">
        <v>25</v>
      </c>
      <c r="E40" s="50"/>
      <c r="F40" s="50"/>
      <c r="G40" s="50"/>
      <c r="H40" s="1"/>
      <c r="I40" s="1"/>
      <c r="J40" s="1"/>
      <c r="K40" s="1"/>
      <c r="L40" s="1"/>
      <c r="M40" s="31"/>
      <c r="N40" s="1"/>
      <c r="O40" s="1"/>
      <c r="P40" s="1"/>
      <c r="Q40" s="8"/>
      <c r="R40" s="1"/>
      <c r="S40" s="1"/>
      <c r="T40" s="1"/>
      <c r="U40" s="1"/>
      <c r="V40" s="1"/>
      <c r="W40" s="1"/>
      <c r="X40" s="1"/>
      <c r="Y40" s="1"/>
      <c r="Z40" s="1"/>
      <c r="AA40" s="1"/>
      <c r="AB40" s="1"/>
      <c r="AC40" s="1"/>
      <c r="AD40" s="1"/>
      <c r="AE40" s="1"/>
      <c r="AF40" s="1"/>
      <c r="AG40" s="1"/>
      <c r="AH40" s="1"/>
      <c r="AI40" s="31"/>
      <c r="AJ40" s="1"/>
      <c r="AK40" s="1"/>
      <c r="AL40" s="1"/>
      <c r="AM40" s="1"/>
      <c r="AN40" s="1"/>
      <c r="AO40" s="1"/>
      <c r="AP40" s="1"/>
      <c r="AQ40" s="1"/>
      <c r="AR40" s="1"/>
      <c r="AS40" s="1"/>
      <c r="AT40" s="1"/>
      <c r="AU40" s="1"/>
      <c r="AV40" s="1"/>
      <c r="AW40" s="1"/>
      <c r="AX40" s="1"/>
      <c r="AY40" s="1"/>
      <c r="AZ40" s="1"/>
      <c r="BA40" s="1"/>
      <c r="BB40" s="1"/>
      <c r="BC40" s="1"/>
      <c r="BD40" s="1"/>
      <c r="BE40" s="1"/>
      <c r="BF40" s="1"/>
      <c r="BG40" s="1"/>
      <c r="BH40" s="1">
        <f>COUNTIF(H40:BG40,"E")</f>
        <v>0</v>
      </c>
      <c r="BI40" s="39"/>
      <c r="BJ40" s="42"/>
      <c r="BK40" s="43"/>
    </row>
    <row r="41" spans="1:63" ht="15.75" customHeight="1" x14ac:dyDescent="0.2">
      <c r="A41" s="49" t="s">
        <v>80</v>
      </c>
      <c r="B41" s="49" t="s">
        <v>82</v>
      </c>
      <c r="C41" s="49" t="s">
        <v>81</v>
      </c>
      <c r="D41" s="17" t="s">
        <v>23</v>
      </c>
      <c r="E41" s="49" t="s">
        <v>71</v>
      </c>
      <c r="F41" s="53"/>
      <c r="G41" s="49" t="s">
        <v>71</v>
      </c>
      <c r="H41" s="1"/>
      <c r="I41" s="1"/>
      <c r="J41" s="1"/>
      <c r="K41" s="1"/>
      <c r="L41" s="1"/>
      <c r="M41" s="31"/>
      <c r="N41" s="1"/>
      <c r="O41" s="1"/>
      <c r="Q41" s="8"/>
      <c r="R41" s="1"/>
      <c r="S41" s="1"/>
      <c r="T41" s="1"/>
      <c r="U41" s="1"/>
      <c r="V41" s="36" t="s">
        <v>23</v>
      </c>
      <c r="W41" s="1"/>
      <c r="X41" s="1"/>
      <c r="Y41" s="1"/>
      <c r="Z41" s="1"/>
      <c r="AA41" s="1"/>
      <c r="AB41" s="1"/>
      <c r="AC41" s="1"/>
      <c r="AD41" s="1"/>
      <c r="AE41" s="1"/>
      <c r="AF41" s="1"/>
      <c r="AG41" s="1"/>
      <c r="AH41" s="36" t="s">
        <v>23</v>
      </c>
      <c r="AI41" s="31"/>
      <c r="AJ41" s="1"/>
      <c r="AK41" s="1"/>
      <c r="AL41" s="1"/>
      <c r="AM41" s="1"/>
      <c r="AN41" s="1"/>
      <c r="AO41" s="1"/>
      <c r="AP41" s="1"/>
      <c r="AQ41" s="1"/>
      <c r="AR41" s="1"/>
      <c r="AS41" s="1"/>
      <c r="AT41" s="1"/>
      <c r="AU41" s="1"/>
      <c r="AV41" s="1"/>
      <c r="AW41" s="1"/>
      <c r="AX41" s="1"/>
      <c r="AY41" s="36" t="s">
        <v>23</v>
      </c>
      <c r="AZ41" s="1"/>
      <c r="BA41" s="1"/>
      <c r="BB41" s="1"/>
      <c r="BC41" s="1"/>
      <c r="BD41" s="1"/>
      <c r="BE41" s="1"/>
      <c r="BF41" s="1"/>
      <c r="BG41" s="1"/>
      <c r="BH41" s="1">
        <f>COUNTIF(H41:BG41,"P")</f>
        <v>3</v>
      </c>
      <c r="BI41" s="38">
        <f t="shared" si="2"/>
        <v>0</v>
      </c>
      <c r="BJ41" s="44"/>
      <c r="BK41" s="44"/>
    </row>
    <row r="42" spans="1:63" ht="15.75" customHeight="1" x14ac:dyDescent="0.2">
      <c r="A42" s="50"/>
      <c r="B42" s="50"/>
      <c r="C42" s="50"/>
      <c r="D42" s="18" t="s">
        <v>25</v>
      </c>
      <c r="E42" s="50"/>
      <c r="F42" s="53"/>
      <c r="G42" s="50"/>
      <c r="H42" s="1"/>
      <c r="I42" s="1"/>
      <c r="J42" s="1"/>
      <c r="K42" s="1"/>
      <c r="L42" s="1"/>
      <c r="M42" s="31"/>
      <c r="N42" s="1"/>
      <c r="O42" s="1"/>
      <c r="P42" s="1"/>
      <c r="Q42" s="8"/>
      <c r="R42" s="1"/>
      <c r="S42" s="1"/>
      <c r="T42" s="1"/>
      <c r="U42" s="1"/>
      <c r="V42" s="1"/>
      <c r="W42" s="1"/>
      <c r="X42" s="1"/>
      <c r="Y42" s="1"/>
      <c r="Z42" s="1"/>
      <c r="AA42" s="1"/>
      <c r="AB42" s="1"/>
      <c r="AC42" s="1"/>
      <c r="AD42" s="1"/>
      <c r="AE42" s="1"/>
      <c r="AF42" s="1"/>
      <c r="AG42" s="1"/>
      <c r="AH42" s="1"/>
      <c r="AI42" s="31"/>
      <c r="AJ42" s="1"/>
      <c r="AK42" s="1"/>
      <c r="AL42" s="1"/>
      <c r="AM42" s="1"/>
      <c r="AN42" s="1"/>
      <c r="AO42" s="1"/>
      <c r="AP42" s="1"/>
      <c r="AQ42" s="1"/>
      <c r="AR42" s="1"/>
      <c r="AS42" s="1"/>
      <c r="AT42" s="1"/>
      <c r="AU42" s="1"/>
      <c r="AV42" s="1"/>
      <c r="AW42" s="1"/>
      <c r="AX42" s="1"/>
      <c r="AY42" s="1"/>
      <c r="AZ42" s="1"/>
      <c r="BA42" s="1"/>
      <c r="BB42" s="1"/>
      <c r="BC42" s="1"/>
      <c r="BD42" s="1"/>
      <c r="BE42" s="1"/>
      <c r="BF42" s="1"/>
      <c r="BG42" s="1"/>
      <c r="BH42" s="1">
        <f>COUNTIF(H42:BG42,"E")</f>
        <v>0</v>
      </c>
      <c r="BI42" s="39"/>
      <c r="BJ42" s="44"/>
      <c r="BK42" s="44"/>
    </row>
    <row r="43" spans="1:63" ht="25.5" customHeight="1" x14ac:dyDescent="0.2">
      <c r="A43" s="49" t="s">
        <v>83</v>
      </c>
      <c r="B43" s="49" t="s">
        <v>79</v>
      </c>
      <c r="C43" s="53" t="s">
        <v>72</v>
      </c>
      <c r="D43" s="17" t="s">
        <v>23</v>
      </c>
      <c r="E43" s="49" t="s">
        <v>71</v>
      </c>
      <c r="F43" s="53"/>
      <c r="G43" s="49" t="s">
        <v>71</v>
      </c>
      <c r="H43" s="1"/>
      <c r="I43" s="1"/>
      <c r="J43" s="1"/>
      <c r="K43" s="1"/>
      <c r="L43" s="1"/>
      <c r="M43" s="31"/>
      <c r="N43" s="1"/>
      <c r="O43" s="36" t="s">
        <v>23</v>
      </c>
      <c r="P43" s="1"/>
      <c r="Q43" s="8"/>
      <c r="R43" s="1"/>
      <c r="S43" s="1"/>
      <c r="T43" s="1"/>
      <c r="U43" s="1"/>
      <c r="V43" s="1"/>
      <c r="W43" s="1"/>
      <c r="X43" s="1"/>
      <c r="Y43" s="1"/>
      <c r="Z43" s="1"/>
      <c r="AA43" s="1"/>
      <c r="AB43" s="1"/>
      <c r="AC43" s="1"/>
      <c r="AD43" s="1"/>
      <c r="AE43" s="1"/>
      <c r="AF43" s="1"/>
      <c r="AG43" s="3"/>
      <c r="AH43" s="1"/>
      <c r="AI43" s="31"/>
      <c r="AJ43" s="1"/>
      <c r="AK43" s="1"/>
      <c r="AL43" s="1"/>
      <c r="AM43" s="1"/>
      <c r="AN43" s="1"/>
      <c r="AO43" s="1"/>
      <c r="AP43" s="1"/>
      <c r="AQ43" s="1"/>
      <c r="AR43" s="1"/>
      <c r="AS43" s="1"/>
      <c r="AT43" s="1"/>
      <c r="AU43" s="1"/>
      <c r="AV43" s="1"/>
      <c r="AW43" s="1"/>
      <c r="AX43" s="1"/>
      <c r="AY43" s="1"/>
      <c r="AZ43" s="1"/>
      <c r="BA43" s="1"/>
      <c r="BB43" s="1"/>
      <c r="BC43" s="1"/>
      <c r="BD43" s="1"/>
      <c r="BE43" s="1"/>
      <c r="BF43" s="1"/>
      <c r="BG43" s="1"/>
      <c r="BH43" s="1">
        <f>COUNTIF(H43:BG43,"P")</f>
        <v>1</v>
      </c>
      <c r="BI43" s="38">
        <f t="shared" si="2"/>
        <v>0</v>
      </c>
      <c r="BJ43" s="40"/>
      <c r="BK43" s="41"/>
    </row>
    <row r="44" spans="1:63" ht="27.75" customHeight="1" x14ac:dyDescent="0.2">
      <c r="A44" s="50"/>
      <c r="B44" s="50"/>
      <c r="C44" s="53"/>
      <c r="D44" s="18" t="s">
        <v>25</v>
      </c>
      <c r="E44" s="50"/>
      <c r="F44" s="53"/>
      <c r="G44" s="50"/>
      <c r="H44" s="1"/>
      <c r="I44" s="1"/>
      <c r="J44" s="1"/>
      <c r="K44" s="1"/>
      <c r="L44" s="1"/>
      <c r="M44" s="31"/>
      <c r="N44" s="1"/>
      <c r="O44" s="1"/>
      <c r="P44" s="1"/>
      <c r="Q44" s="8"/>
      <c r="R44" s="1"/>
      <c r="S44" s="1"/>
      <c r="T44" s="1"/>
      <c r="U44" s="1"/>
      <c r="V44" s="1"/>
      <c r="W44" s="1"/>
      <c r="X44" s="1"/>
      <c r="Y44" s="1"/>
      <c r="Z44" s="1"/>
      <c r="AA44" s="1"/>
      <c r="AB44" s="1"/>
      <c r="AC44" s="1"/>
      <c r="AD44" s="1"/>
      <c r="AE44" s="1"/>
      <c r="AF44" s="1"/>
      <c r="AG44" s="1"/>
      <c r="AH44" s="1"/>
      <c r="AI44" s="31"/>
      <c r="AJ44" s="1"/>
      <c r="AK44" s="1"/>
      <c r="AL44" s="1"/>
      <c r="AM44" s="1"/>
      <c r="AN44" s="1"/>
      <c r="AO44" s="1"/>
      <c r="AP44" s="1"/>
      <c r="AQ44" s="1"/>
      <c r="AR44" s="1"/>
      <c r="AS44" s="1"/>
      <c r="AT44" s="1"/>
      <c r="AU44" s="1"/>
      <c r="AV44" s="1"/>
      <c r="AW44" s="1"/>
      <c r="AX44" s="1"/>
      <c r="AY44" s="1"/>
      <c r="AZ44" s="1"/>
      <c r="BA44" s="1"/>
      <c r="BB44" s="1"/>
      <c r="BC44" s="1"/>
      <c r="BD44" s="1"/>
      <c r="BE44" s="1"/>
      <c r="BF44" s="1"/>
      <c r="BG44" s="1"/>
      <c r="BH44" s="1">
        <f>COUNTIF(H44:BG44,"E")</f>
        <v>0</v>
      </c>
      <c r="BI44" s="39"/>
      <c r="BJ44" s="42"/>
      <c r="BK44" s="43"/>
    </row>
    <row r="45" spans="1:63" ht="33.75" customHeight="1" x14ac:dyDescent="0.2">
      <c r="A45" s="53" t="s">
        <v>94</v>
      </c>
      <c r="B45" s="49" t="s">
        <v>95</v>
      </c>
      <c r="C45" s="53" t="s">
        <v>72</v>
      </c>
      <c r="D45" s="17" t="s">
        <v>23</v>
      </c>
      <c r="E45" s="49" t="s">
        <v>71</v>
      </c>
      <c r="F45" s="49" t="s">
        <v>71</v>
      </c>
      <c r="G45" s="49" t="s">
        <v>71</v>
      </c>
      <c r="H45" s="1"/>
      <c r="I45" s="1"/>
      <c r="J45" s="1"/>
      <c r="K45" s="1"/>
      <c r="L45" s="1"/>
      <c r="M45" s="19" t="s">
        <v>23</v>
      </c>
      <c r="N45" s="1"/>
      <c r="O45" s="1"/>
      <c r="P45" s="1"/>
      <c r="Q45" s="1"/>
      <c r="R45" s="1"/>
      <c r="S45" s="1"/>
      <c r="T45" s="1"/>
      <c r="U45" s="1"/>
      <c r="V45" s="1"/>
      <c r="W45" s="1"/>
      <c r="X45" s="1"/>
      <c r="Y45" s="1"/>
      <c r="Z45" s="19" t="s">
        <v>23</v>
      </c>
      <c r="AA45" s="1"/>
      <c r="AB45" s="1"/>
      <c r="AC45" s="1"/>
      <c r="AD45" s="1"/>
      <c r="AE45" s="1"/>
      <c r="AF45" s="1"/>
      <c r="AG45" s="1"/>
      <c r="AH45" s="1"/>
      <c r="AI45" s="1"/>
      <c r="AJ45" s="1"/>
      <c r="AK45" s="1"/>
      <c r="AL45" s="1"/>
      <c r="AM45" s="19" t="s">
        <v>23</v>
      </c>
      <c r="AN45" s="1"/>
      <c r="AO45" s="1"/>
      <c r="AP45" s="1"/>
      <c r="AQ45" s="1"/>
      <c r="AR45" s="1"/>
      <c r="AS45" s="1"/>
      <c r="AT45" s="1"/>
      <c r="AU45" s="1"/>
      <c r="AV45" s="1"/>
      <c r="AW45" s="1"/>
      <c r="AX45" s="1"/>
      <c r="AY45" s="1"/>
      <c r="AZ45" s="19" t="s">
        <v>23</v>
      </c>
      <c r="BA45" s="1"/>
      <c r="BB45" s="1"/>
      <c r="BC45" s="1"/>
      <c r="BD45" s="1"/>
      <c r="BE45" s="1"/>
      <c r="BF45" s="1"/>
      <c r="BG45" s="1"/>
      <c r="BH45" s="1">
        <f>COUNTIF(H45:BG45,"P")</f>
        <v>4</v>
      </c>
      <c r="BI45" s="38">
        <f t="shared" si="2"/>
        <v>0</v>
      </c>
      <c r="BJ45" s="40"/>
      <c r="BK45" s="41"/>
    </row>
    <row r="46" spans="1:63" ht="25.5" customHeight="1" x14ac:dyDescent="0.2">
      <c r="A46" s="53"/>
      <c r="B46" s="50"/>
      <c r="C46" s="53"/>
      <c r="D46" s="18" t="s">
        <v>25</v>
      </c>
      <c r="E46" s="50"/>
      <c r="F46" s="50"/>
      <c r="G46" s="50"/>
      <c r="H46" s="1"/>
      <c r="I46" s="1"/>
      <c r="J46" s="1"/>
      <c r="K46" s="1"/>
      <c r="L46" s="1"/>
      <c r="M46" s="8"/>
      <c r="N46" s="1"/>
      <c r="O46" s="1"/>
      <c r="P46" s="1"/>
      <c r="Q46" s="1"/>
      <c r="R46" s="1"/>
      <c r="S46" s="1"/>
      <c r="T46" s="1"/>
      <c r="U46" s="1"/>
      <c r="V46" s="1"/>
      <c r="W46" s="1"/>
      <c r="X46" s="1"/>
      <c r="Y46" s="1"/>
      <c r="Z46" s="3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f>COUNTIF(H46:BG46,"E")</f>
        <v>0</v>
      </c>
      <c r="BI46" s="39"/>
      <c r="BJ46" s="42"/>
      <c r="BK46" s="43"/>
    </row>
    <row r="47" spans="1:63" ht="25.5" customHeight="1" x14ac:dyDescent="0.2">
      <c r="A47" s="49" t="s">
        <v>84</v>
      </c>
      <c r="B47" s="49" t="s">
        <v>82</v>
      </c>
      <c r="C47" s="49" t="s">
        <v>85</v>
      </c>
      <c r="D47" s="17" t="s">
        <v>23</v>
      </c>
      <c r="E47" s="49" t="s">
        <v>71</v>
      </c>
      <c r="F47" s="49"/>
      <c r="G47" s="49" t="s">
        <v>71</v>
      </c>
      <c r="H47" s="1"/>
      <c r="I47" s="1"/>
      <c r="J47" s="1"/>
      <c r="K47" s="1"/>
      <c r="L47" s="1"/>
      <c r="M47" s="8"/>
      <c r="N47" s="1"/>
      <c r="O47" s="1"/>
      <c r="P47" s="36" t="s">
        <v>23</v>
      </c>
      <c r="Q47" s="1"/>
      <c r="R47" s="1"/>
      <c r="S47" s="1"/>
      <c r="T47" s="1"/>
      <c r="U47" s="1"/>
      <c r="V47" s="1"/>
      <c r="W47" s="1"/>
      <c r="X47" s="1"/>
      <c r="Y47" s="1"/>
      <c r="Z47" s="31"/>
      <c r="AA47" s="1"/>
      <c r="AB47" s="1"/>
      <c r="AC47" s="1"/>
      <c r="AD47" s="1"/>
      <c r="AE47" s="1"/>
      <c r="AF47" s="1"/>
      <c r="AG47" s="36" t="s">
        <v>23</v>
      </c>
      <c r="AH47" s="1"/>
      <c r="AI47" s="1"/>
      <c r="AJ47" s="1"/>
      <c r="AK47" s="1"/>
      <c r="AL47" s="1"/>
      <c r="AM47" s="1"/>
      <c r="AN47" s="1"/>
      <c r="AO47" s="1"/>
      <c r="AP47" s="1"/>
      <c r="AQ47" s="1"/>
      <c r="AR47" s="1"/>
      <c r="AS47" s="1"/>
      <c r="AT47" s="1"/>
      <c r="AU47" s="1"/>
      <c r="AV47" s="1"/>
      <c r="AW47" s="1"/>
      <c r="AX47" s="1"/>
      <c r="AY47" s="1"/>
      <c r="AZ47" s="1"/>
      <c r="BA47" s="1"/>
      <c r="BB47" s="1"/>
      <c r="BC47" s="19" t="s">
        <v>23</v>
      </c>
      <c r="BD47" s="1"/>
      <c r="BE47" s="1"/>
      <c r="BF47" s="1"/>
      <c r="BG47" s="1"/>
      <c r="BH47" s="1">
        <f>COUNTIF(H47:BG47,"P")</f>
        <v>3</v>
      </c>
      <c r="BI47" s="38">
        <f t="shared" si="2"/>
        <v>0</v>
      </c>
      <c r="BJ47" s="40"/>
      <c r="BK47" s="41"/>
    </row>
    <row r="48" spans="1:63" ht="25.5" customHeight="1" x14ac:dyDescent="0.2">
      <c r="A48" s="50"/>
      <c r="B48" s="50"/>
      <c r="C48" s="50"/>
      <c r="D48" s="18" t="s">
        <v>25</v>
      </c>
      <c r="E48" s="50"/>
      <c r="F48" s="50"/>
      <c r="G48" s="50"/>
      <c r="H48" s="1"/>
      <c r="I48" s="1"/>
      <c r="J48" s="1"/>
      <c r="K48" s="1"/>
      <c r="L48" s="1"/>
      <c r="M48" s="8"/>
      <c r="N48" s="1"/>
      <c r="O48" s="1"/>
      <c r="P48" s="1"/>
      <c r="Q48" s="1"/>
      <c r="R48" s="1"/>
      <c r="S48" s="1"/>
      <c r="T48" s="1"/>
      <c r="U48" s="1"/>
      <c r="V48" s="1"/>
      <c r="W48" s="1"/>
      <c r="X48" s="1"/>
      <c r="Y48" s="1"/>
      <c r="Z48" s="3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f>COUNTIF(H48:BG48,"E")</f>
        <v>0</v>
      </c>
      <c r="BI48" s="39"/>
      <c r="BJ48" s="42"/>
      <c r="BK48" s="43"/>
    </row>
    <row r="49" spans="1:63" ht="48.75" customHeight="1" x14ac:dyDescent="0.2">
      <c r="A49" s="53" t="s">
        <v>96</v>
      </c>
      <c r="B49" s="49" t="s">
        <v>97</v>
      </c>
      <c r="C49" s="53" t="s">
        <v>98</v>
      </c>
      <c r="D49" s="17" t="s">
        <v>23</v>
      </c>
      <c r="E49" s="49" t="s">
        <v>71</v>
      </c>
      <c r="F49" s="49"/>
      <c r="G49" s="49" t="s">
        <v>71</v>
      </c>
      <c r="H49" s="1"/>
      <c r="I49" s="1"/>
      <c r="J49" s="1"/>
      <c r="K49" s="1"/>
      <c r="L49" s="1"/>
      <c r="M49" s="3"/>
      <c r="N49" s="1"/>
      <c r="O49" s="1"/>
      <c r="P49" s="1"/>
      <c r="Q49" s="19" t="s">
        <v>23</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f>COUNTIF(H49:BG49,"P")</f>
        <v>1</v>
      </c>
      <c r="BI49" s="38">
        <f t="shared" si="2"/>
        <v>0</v>
      </c>
      <c r="BJ49" s="40"/>
      <c r="BK49" s="41"/>
    </row>
    <row r="50" spans="1:63" ht="64.5" customHeight="1" x14ac:dyDescent="0.2">
      <c r="A50" s="53"/>
      <c r="B50" s="50"/>
      <c r="C50" s="53"/>
      <c r="D50" s="18" t="s">
        <v>25</v>
      </c>
      <c r="E50" s="50"/>
      <c r="F50" s="50"/>
      <c r="G50" s="50"/>
      <c r="H50" s="1"/>
      <c r="I50" s="1"/>
      <c r="J50" s="1"/>
      <c r="K50" s="1"/>
      <c r="L50" s="1"/>
      <c r="M50" s="3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f>COUNTIF(H50:BG50,"E")</f>
        <v>0</v>
      </c>
      <c r="BI50" s="39"/>
      <c r="BJ50" s="42"/>
      <c r="BK50" s="43"/>
    </row>
    <row r="51" spans="1:63" ht="64.5" customHeight="1" x14ac:dyDescent="0.2">
      <c r="A51" s="53" t="s">
        <v>108</v>
      </c>
      <c r="B51" s="49" t="s">
        <v>109</v>
      </c>
      <c r="C51" s="53" t="s">
        <v>98</v>
      </c>
      <c r="D51" s="17" t="s">
        <v>23</v>
      </c>
      <c r="E51" s="49" t="s">
        <v>71</v>
      </c>
      <c r="F51" s="49"/>
      <c r="G51" s="49" t="s">
        <v>71</v>
      </c>
      <c r="H51" s="19" t="s">
        <v>23</v>
      </c>
      <c r="I51" s="19" t="s">
        <v>23</v>
      </c>
      <c r="J51" s="19" t="s">
        <v>23</v>
      </c>
      <c r="K51" s="19" t="s">
        <v>23</v>
      </c>
      <c r="L51" s="19" t="s">
        <v>23</v>
      </c>
      <c r="M51" s="19" t="s">
        <v>23</v>
      </c>
      <c r="N51" s="19" t="s">
        <v>23</v>
      </c>
      <c r="O51" s="19" t="s">
        <v>23</v>
      </c>
      <c r="P51" s="19" t="s">
        <v>23</v>
      </c>
      <c r="Q51" s="19" t="s">
        <v>23</v>
      </c>
      <c r="R51" s="19" t="s">
        <v>23</v>
      </c>
      <c r="S51" s="19"/>
      <c r="T51" s="19" t="s">
        <v>23</v>
      </c>
      <c r="U51" s="19" t="s">
        <v>23</v>
      </c>
      <c r="V51" s="19" t="s">
        <v>23</v>
      </c>
      <c r="W51" s="19" t="s">
        <v>23</v>
      </c>
      <c r="X51" s="19" t="s">
        <v>23</v>
      </c>
      <c r="Y51" s="19" t="s">
        <v>23</v>
      </c>
      <c r="Z51" s="19" t="s">
        <v>23</v>
      </c>
      <c r="AA51" s="19" t="s">
        <v>23</v>
      </c>
      <c r="AB51" s="19" t="s">
        <v>23</v>
      </c>
      <c r="AC51" s="19" t="s">
        <v>23</v>
      </c>
      <c r="AD51" s="19" t="s">
        <v>23</v>
      </c>
      <c r="AE51" s="19" t="s">
        <v>23</v>
      </c>
      <c r="AF51" s="19"/>
      <c r="AG51" s="19" t="s">
        <v>23</v>
      </c>
      <c r="AH51" s="19" t="s">
        <v>23</v>
      </c>
      <c r="AI51" s="19" t="s">
        <v>23</v>
      </c>
      <c r="AJ51" s="19" t="s">
        <v>23</v>
      </c>
      <c r="AK51" s="19" t="s">
        <v>23</v>
      </c>
      <c r="AL51" s="19" t="s">
        <v>23</v>
      </c>
      <c r="AM51" s="19" t="s">
        <v>23</v>
      </c>
      <c r="AN51" s="19" t="s">
        <v>23</v>
      </c>
      <c r="AO51" s="19"/>
      <c r="AP51" s="19" t="s">
        <v>23</v>
      </c>
      <c r="AQ51" s="19" t="s">
        <v>23</v>
      </c>
      <c r="AR51" s="19" t="s">
        <v>23</v>
      </c>
      <c r="AS51" s="19" t="s">
        <v>23</v>
      </c>
      <c r="AT51" s="19" t="s">
        <v>23</v>
      </c>
      <c r="AU51" s="19" t="s">
        <v>23</v>
      </c>
      <c r="AV51" s="19" t="s">
        <v>23</v>
      </c>
      <c r="AW51" s="19" t="s">
        <v>23</v>
      </c>
      <c r="AX51" s="19" t="s">
        <v>23</v>
      </c>
      <c r="AY51" s="19" t="s">
        <v>23</v>
      </c>
      <c r="AZ51" s="19" t="s">
        <v>23</v>
      </c>
      <c r="BA51" s="19" t="s">
        <v>23</v>
      </c>
      <c r="BB51" s="19"/>
      <c r="BC51" s="19" t="s">
        <v>23</v>
      </c>
      <c r="BD51" s="19" t="s">
        <v>23</v>
      </c>
      <c r="BE51" s="19" t="s">
        <v>23</v>
      </c>
      <c r="BF51" s="19" t="s">
        <v>23</v>
      </c>
      <c r="BG51" s="19" t="s">
        <v>23</v>
      </c>
      <c r="BH51" s="1">
        <f>COUNTIF(H51:BG51,"P")</f>
        <v>48</v>
      </c>
      <c r="BI51" s="38">
        <f t="shared" si="2"/>
        <v>0</v>
      </c>
      <c r="BJ51" s="40"/>
      <c r="BK51" s="41"/>
    </row>
    <row r="52" spans="1:63" ht="64.5" customHeight="1" x14ac:dyDescent="0.2">
      <c r="A52" s="53"/>
      <c r="B52" s="50"/>
      <c r="C52" s="53"/>
      <c r="D52" s="18" t="s">
        <v>25</v>
      </c>
      <c r="E52" s="50"/>
      <c r="F52" s="50"/>
      <c r="G52" s="50"/>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1"/>
      <c r="AW52" s="1"/>
      <c r="AX52" s="1"/>
      <c r="AY52" s="1"/>
      <c r="AZ52" s="1"/>
      <c r="BA52" s="1"/>
      <c r="BB52" s="1"/>
      <c r="BC52" s="1"/>
      <c r="BD52" s="1"/>
      <c r="BE52" s="1"/>
      <c r="BF52" s="1"/>
      <c r="BG52" s="1"/>
      <c r="BH52" s="1">
        <f>COUNTIF(H52:BG52,"E")</f>
        <v>0</v>
      </c>
      <c r="BI52" s="39"/>
      <c r="BJ52" s="42"/>
      <c r="BK52" s="43"/>
    </row>
    <row r="53" spans="1:63" ht="27" customHeight="1" x14ac:dyDescent="0.2">
      <c r="A53" s="49" t="s">
        <v>132</v>
      </c>
      <c r="B53" s="49" t="s">
        <v>133</v>
      </c>
      <c r="C53" s="53" t="s">
        <v>72</v>
      </c>
      <c r="D53" s="17" t="s">
        <v>23</v>
      </c>
      <c r="E53" s="49" t="s">
        <v>71</v>
      </c>
      <c r="F53" s="49"/>
      <c r="G53" s="49"/>
      <c r="H53" s="1"/>
      <c r="I53" s="1"/>
      <c r="J53" s="1"/>
      <c r="K53" s="1"/>
      <c r="L53" s="1"/>
      <c r="M53" s="1"/>
      <c r="N53" s="19" t="s">
        <v>23</v>
      </c>
      <c r="O53" s="1"/>
      <c r="P53" s="1"/>
      <c r="Q53" s="1"/>
      <c r="R53" s="19" t="s">
        <v>23</v>
      </c>
      <c r="S53" s="3"/>
      <c r="T53" s="8"/>
      <c r="U53" s="8"/>
      <c r="V53" s="8"/>
      <c r="W53" s="19" t="s">
        <v>23</v>
      </c>
      <c r="X53" s="8"/>
      <c r="Y53" s="8"/>
      <c r="Z53" s="8"/>
      <c r="AA53" s="19" t="s">
        <v>23</v>
      </c>
      <c r="AB53" s="8"/>
      <c r="AC53" s="8"/>
      <c r="AD53" s="8"/>
      <c r="AE53" s="19" t="s">
        <v>23</v>
      </c>
      <c r="AF53" s="3"/>
      <c r="AG53" s="8"/>
      <c r="AH53" s="8"/>
      <c r="AI53" s="8"/>
      <c r="AJ53" s="19" t="s">
        <v>23</v>
      </c>
      <c r="AK53" s="8"/>
      <c r="AL53" s="8"/>
      <c r="AM53" s="8"/>
      <c r="AN53" s="19" t="s">
        <v>23</v>
      </c>
      <c r="AO53" s="3"/>
      <c r="AP53" s="8"/>
      <c r="AQ53" s="8"/>
      <c r="AR53" s="8"/>
      <c r="AS53" s="19" t="s">
        <v>23</v>
      </c>
      <c r="AT53" s="8"/>
      <c r="AU53" s="8"/>
      <c r="AV53" s="8"/>
      <c r="AW53" s="19" t="s">
        <v>23</v>
      </c>
      <c r="AX53" s="8"/>
      <c r="AY53" s="8"/>
      <c r="AZ53" s="8"/>
      <c r="BA53" s="19" t="s">
        <v>23</v>
      </c>
      <c r="BB53" s="3"/>
      <c r="BC53" s="8"/>
      <c r="BD53" s="8"/>
      <c r="BE53" s="8"/>
      <c r="BF53" s="19" t="s">
        <v>23</v>
      </c>
      <c r="BG53" s="1"/>
      <c r="BH53" s="1">
        <f>COUNTIF(H53:BG53,"P")</f>
        <v>11</v>
      </c>
      <c r="BI53" s="38">
        <f t="shared" si="2"/>
        <v>0</v>
      </c>
      <c r="BJ53" s="40"/>
      <c r="BK53" s="41"/>
    </row>
    <row r="54" spans="1:63" ht="31.5" customHeight="1" x14ac:dyDescent="0.2">
      <c r="A54" s="50"/>
      <c r="B54" s="50"/>
      <c r="C54" s="53"/>
      <c r="D54" s="18" t="s">
        <v>25</v>
      </c>
      <c r="E54" s="50"/>
      <c r="F54" s="50"/>
      <c r="G54" s="50"/>
      <c r="H54" s="1"/>
      <c r="I54" s="31"/>
      <c r="J54" s="31"/>
      <c r="K54" s="31"/>
      <c r="L54" s="8"/>
      <c r="M54" s="8"/>
      <c r="N54" s="8"/>
      <c r="O54" s="31"/>
      <c r="P54" s="8"/>
      <c r="Q54" s="8"/>
      <c r="R54" s="31"/>
      <c r="S54" s="31"/>
      <c r="T54" s="8"/>
      <c r="U54" s="8"/>
      <c r="V54" s="8"/>
      <c r="W54" s="31"/>
      <c r="X54" s="8"/>
      <c r="Y54" s="8"/>
      <c r="Z54" s="8"/>
      <c r="AA54" s="31"/>
      <c r="AB54" s="8"/>
      <c r="AC54" s="8"/>
      <c r="AD54" s="8"/>
      <c r="AE54" s="31"/>
      <c r="AF54" s="31"/>
      <c r="AG54" s="8"/>
      <c r="AH54" s="8"/>
      <c r="AI54" s="8"/>
      <c r="AJ54" s="31"/>
      <c r="AK54" s="8"/>
      <c r="AL54" s="8"/>
      <c r="AM54" s="8"/>
      <c r="AN54" s="31"/>
      <c r="AO54" s="31"/>
      <c r="AP54" s="8"/>
      <c r="AQ54" s="8"/>
      <c r="AR54" s="8"/>
      <c r="AS54" s="31"/>
      <c r="AT54" s="8"/>
      <c r="AU54" s="8"/>
      <c r="AV54" s="8"/>
      <c r="AW54" s="8"/>
      <c r="AX54" s="8"/>
      <c r="AY54" s="8"/>
      <c r="AZ54" s="8"/>
      <c r="BA54" s="8"/>
      <c r="BB54" s="8"/>
      <c r="BC54" s="8"/>
      <c r="BD54" s="8"/>
      <c r="BE54" s="8"/>
      <c r="BF54" s="8"/>
      <c r="BG54" s="8"/>
      <c r="BH54" s="1">
        <f>COUNTIF(H54:BG54,"E")</f>
        <v>0</v>
      </c>
      <c r="BI54" s="39"/>
      <c r="BJ54" s="42"/>
      <c r="BK54" s="43"/>
    </row>
    <row r="55" spans="1:63" ht="42" customHeight="1" x14ac:dyDescent="0.2">
      <c r="A55" s="53" t="s">
        <v>103</v>
      </c>
      <c r="B55" s="49" t="s">
        <v>63</v>
      </c>
      <c r="C55" s="53" t="s">
        <v>134</v>
      </c>
      <c r="D55" s="17" t="s">
        <v>23</v>
      </c>
      <c r="E55" s="49" t="s">
        <v>71</v>
      </c>
      <c r="F55" s="49" t="s">
        <v>71</v>
      </c>
      <c r="G55" s="4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9" t="s">
        <v>23</v>
      </c>
      <c r="AS55" s="1"/>
      <c r="AT55" s="1"/>
      <c r="AU55" s="1"/>
      <c r="AV55" s="1"/>
      <c r="AW55" s="1"/>
      <c r="AX55" s="1"/>
      <c r="AY55" s="1"/>
      <c r="AZ55" s="1"/>
      <c r="BA55" s="1"/>
      <c r="BB55" s="1"/>
      <c r="BC55" s="3"/>
      <c r="BD55" s="1"/>
      <c r="BE55" s="1"/>
      <c r="BF55" s="1"/>
      <c r="BG55" s="1"/>
      <c r="BH55" s="1">
        <f>COUNTIF(H55:BG55,"P")</f>
        <v>1</v>
      </c>
      <c r="BI55" s="38">
        <f t="shared" si="2"/>
        <v>0</v>
      </c>
      <c r="BJ55" s="40"/>
      <c r="BK55" s="41"/>
    </row>
    <row r="56" spans="1:63" ht="29.25" customHeight="1" x14ac:dyDescent="0.2">
      <c r="A56" s="53"/>
      <c r="B56" s="50"/>
      <c r="C56" s="53"/>
      <c r="D56" s="18" t="s">
        <v>25</v>
      </c>
      <c r="E56" s="50"/>
      <c r="F56" s="50"/>
      <c r="G56" s="50"/>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f>COUNTIF(H56:BG56,"E")</f>
        <v>0</v>
      </c>
      <c r="BI56" s="39"/>
      <c r="BJ56" s="42"/>
      <c r="BK56" s="43"/>
    </row>
    <row r="57" spans="1:63" ht="15.75" x14ac:dyDescent="0.2">
      <c r="A57" s="77" t="s">
        <v>26</v>
      </c>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row>
    <row r="58" spans="1:63" ht="28.5" customHeight="1" x14ac:dyDescent="0.2">
      <c r="A58" s="53" t="s">
        <v>110</v>
      </c>
      <c r="B58" s="49" t="s">
        <v>63</v>
      </c>
      <c r="C58" s="53" t="s">
        <v>72</v>
      </c>
      <c r="D58" s="17" t="s">
        <v>23</v>
      </c>
      <c r="E58" s="49" t="s">
        <v>71</v>
      </c>
      <c r="F58" s="49" t="s">
        <v>71</v>
      </c>
      <c r="G58" s="49"/>
      <c r="H58" s="29"/>
      <c r="I58" s="29"/>
      <c r="J58" s="29"/>
      <c r="K58" s="29"/>
      <c r="L58" s="29"/>
      <c r="M58" s="29"/>
      <c r="N58" s="29"/>
      <c r="O58" s="3"/>
      <c r="P58" s="29"/>
      <c r="Q58" s="29"/>
      <c r="R58" s="29"/>
      <c r="S58" s="29"/>
      <c r="T58" s="3"/>
      <c r="U58" s="29"/>
      <c r="V58" s="29"/>
      <c r="W58" s="29"/>
      <c r="X58" s="29"/>
      <c r="Y58" s="29"/>
      <c r="Z58" s="29"/>
      <c r="AA58" s="29"/>
      <c r="AB58" s="3"/>
      <c r="AC58" s="29"/>
      <c r="AD58" s="29"/>
      <c r="AE58" s="29"/>
      <c r="AF58" s="29"/>
      <c r="AG58" s="19" t="s">
        <v>23</v>
      </c>
      <c r="AH58" s="29"/>
      <c r="AI58" s="29"/>
      <c r="AJ58" s="29"/>
      <c r="AK58" s="29"/>
      <c r="AL58" s="29"/>
      <c r="AM58" s="29"/>
      <c r="AN58" s="29"/>
      <c r="AO58" s="29"/>
      <c r="AP58" s="19" t="s">
        <v>23</v>
      </c>
      <c r="AQ58" s="29"/>
      <c r="AR58" s="29"/>
      <c r="AS58" s="29"/>
      <c r="AT58" s="29"/>
      <c r="AU58" s="29"/>
      <c r="AV58" s="29"/>
      <c r="AW58" s="29"/>
      <c r="AX58" s="19" t="s">
        <v>23</v>
      </c>
      <c r="AY58" s="29"/>
      <c r="AZ58" s="29"/>
      <c r="BA58" s="29"/>
      <c r="BB58" s="29"/>
      <c r="BC58" s="19" t="s">
        <v>23</v>
      </c>
      <c r="BD58" s="29"/>
      <c r="BE58" s="29"/>
      <c r="BF58" s="29"/>
      <c r="BG58" s="29"/>
      <c r="BH58" s="29">
        <f>COUNTIF(H58:BG58,"P")</f>
        <v>4</v>
      </c>
      <c r="BI58" s="65">
        <f t="shared" ref="BI58:BI62" si="3">+(BH59/BH58)</f>
        <v>0</v>
      </c>
      <c r="BJ58" s="67"/>
      <c r="BK58" s="68"/>
    </row>
    <row r="59" spans="1:63" ht="36.75" customHeight="1" x14ac:dyDescent="0.2">
      <c r="A59" s="53"/>
      <c r="B59" s="50"/>
      <c r="C59" s="53"/>
      <c r="D59" s="18" t="s">
        <v>25</v>
      </c>
      <c r="E59" s="50"/>
      <c r="F59" s="50"/>
      <c r="G59" s="50"/>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f>COUNTIF(H59:BG59,"E")</f>
        <v>0</v>
      </c>
      <c r="BI59" s="66"/>
      <c r="BJ59" s="69"/>
      <c r="BK59" s="70"/>
    </row>
    <row r="60" spans="1:63" ht="36.75" customHeight="1" x14ac:dyDescent="0.2">
      <c r="A60" s="49" t="s">
        <v>135</v>
      </c>
      <c r="B60" s="49" t="s">
        <v>63</v>
      </c>
      <c r="C60" s="49" t="s">
        <v>72</v>
      </c>
      <c r="D60" s="17" t="s">
        <v>23</v>
      </c>
      <c r="E60" s="49" t="s">
        <v>71</v>
      </c>
      <c r="F60" s="49"/>
      <c r="G60" s="49"/>
      <c r="H60" s="29"/>
      <c r="I60" s="29"/>
      <c r="J60" s="29"/>
      <c r="K60" s="29"/>
      <c r="L60" s="29"/>
      <c r="M60" s="29"/>
      <c r="N60" s="29"/>
      <c r="O60" s="29"/>
      <c r="P60" s="29"/>
      <c r="Q60" s="29"/>
      <c r="R60" s="29"/>
      <c r="S60" s="29"/>
      <c r="T60" s="29"/>
      <c r="U60" s="29"/>
      <c r="V60" s="29"/>
      <c r="W60" s="19" t="s">
        <v>23</v>
      </c>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f>COUNTIF(H60:BG60,"P")</f>
        <v>1</v>
      </c>
      <c r="BI60" s="65">
        <f t="shared" si="3"/>
        <v>0</v>
      </c>
      <c r="BJ60" s="67"/>
      <c r="BK60" s="68"/>
    </row>
    <row r="61" spans="1:63" ht="36.75" customHeight="1" x14ac:dyDescent="0.2">
      <c r="A61" s="50"/>
      <c r="B61" s="50"/>
      <c r="C61" s="50"/>
      <c r="D61" s="18" t="s">
        <v>25</v>
      </c>
      <c r="E61" s="50"/>
      <c r="F61" s="50"/>
      <c r="G61" s="50"/>
      <c r="H61" s="29"/>
      <c r="I61" s="29"/>
      <c r="J61" s="29"/>
      <c r="K61" s="29"/>
      <c r="L61" s="29"/>
      <c r="M61" s="29"/>
      <c r="N61" s="29"/>
      <c r="O61" s="29"/>
      <c r="P61" s="29"/>
      <c r="Q61" s="29"/>
      <c r="R61" s="29"/>
      <c r="S61" s="29"/>
      <c r="T61" s="29"/>
      <c r="U61" s="29"/>
      <c r="V61" s="29"/>
      <c r="W61" s="8"/>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f>COUNTIF(H61:BG61,"E")</f>
        <v>0</v>
      </c>
      <c r="BI61" s="66"/>
      <c r="BJ61" s="69"/>
      <c r="BK61" s="70"/>
    </row>
    <row r="62" spans="1:63" ht="24" customHeight="1" x14ac:dyDescent="0.2">
      <c r="A62" s="49" t="s">
        <v>136</v>
      </c>
      <c r="B62" s="49" t="s">
        <v>137</v>
      </c>
      <c r="C62" s="49" t="s">
        <v>72</v>
      </c>
      <c r="D62" s="17" t="s">
        <v>23</v>
      </c>
      <c r="E62" s="49" t="s">
        <v>71</v>
      </c>
      <c r="F62" s="49" t="s">
        <v>71</v>
      </c>
      <c r="G62" s="49"/>
      <c r="H62" s="29"/>
      <c r="I62" s="29"/>
      <c r="J62" s="29"/>
      <c r="K62" s="29"/>
      <c r="L62" s="29"/>
      <c r="M62" s="29"/>
      <c r="N62" s="29"/>
      <c r="O62" s="29"/>
      <c r="P62" s="19" t="s">
        <v>23</v>
      </c>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f>COUNTIF(H62:BG62,"P")</f>
        <v>1</v>
      </c>
      <c r="BI62" s="65">
        <f t="shared" si="3"/>
        <v>0</v>
      </c>
      <c r="BJ62" s="67"/>
      <c r="BK62" s="68"/>
    </row>
    <row r="63" spans="1:63" ht="24" customHeight="1" x14ac:dyDescent="0.2">
      <c r="A63" s="50"/>
      <c r="B63" s="50"/>
      <c r="C63" s="50"/>
      <c r="D63" s="18" t="s">
        <v>25</v>
      </c>
      <c r="E63" s="50"/>
      <c r="F63" s="50"/>
      <c r="G63" s="50"/>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f>COUNTIF(H63:BG63,"E")</f>
        <v>0</v>
      </c>
      <c r="BI63" s="66"/>
      <c r="BJ63" s="69"/>
      <c r="BK63" s="70"/>
    </row>
    <row r="64" spans="1:63" ht="15.75" x14ac:dyDescent="0.25">
      <c r="A64" s="87" t="s">
        <v>27</v>
      </c>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row>
    <row r="65" spans="1:63" ht="46.5" customHeight="1" x14ac:dyDescent="0.2">
      <c r="A65" s="53" t="s">
        <v>124</v>
      </c>
      <c r="B65" s="49" t="s">
        <v>125</v>
      </c>
      <c r="C65" s="53" t="s">
        <v>126</v>
      </c>
      <c r="D65" s="17" t="s">
        <v>23</v>
      </c>
      <c r="E65" s="49" t="s">
        <v>71</v>
      </c>
      <c r="F65" s="49" t="s">
        <v>71</v>
      </c>
      <c r="G65" s="49" t="s">
        <v>71</v>
      </c>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9" t="s">
        <v>23</v>
      </c>
      <c r="AM65" s="19" t="s">
        <v>23</v>
      </c>
      <c r="AN65" s="1"/>
      <c r="AO65" s="1"/>
      <c r="AP65" s="1"/>
      <c r="AQ65" s="1"/>
      <c r="AR65" s="1"/>
      <c r="AS65" s="1"/>
      <c r="AT65" s="1"/>
      <c r="AU65" s="1"/>
      <c r="AV65" s="1"/>
      <c r="AW65" s="1"/>
      <c r="AX65" s="1"/>
      <c r="AY65" s="1"/>
      <c r="AZ65" s="1"/>
      <c r="BA65" s="1"/>
      <c r="BB65" s="1"/>
      <c r="BC65" s="1"/>
      <c r="BD65" s="1"/>
      <c r="BE65" s="1"/>
      <c r="BF65" s="1"/>
      <c r="BG65" s="1"/>
      <c r="BH65" s="1">
        <f t="shared" ref="BH65:BH73" si="4">COUNTIF(H65:BG65,"P")</f>
        <v>2</v>
      </c>
      <c r="BI65" s="38">
        <f t="shared" ref="BI65:BI71" si="5">+(BH66/BH65)</f>
        <v>0</v>
      </c>
      <c r="BJ65" s="40"/>
      <c r="BK65" s="41"/>
    </row>
    <row r="66" spans="1:63" ht="48.75" customHeight="1" x14ac:dyDescent="0.2">
      <c r="A66" s="53"/>
      <c r="B66" s="50"/>
      <c r="C66" s="53"/>
      <c r="D66" s="18" t="s">
        <v>25</v>
      </c>
      <c r="E66" s="50"/>
      <c r="F66" s="50"/>
      <c r="G66" s="50"/>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f t="shared" si="4"/>
        <v>0</v>
      </c>
      <c r="BI66" s="39"/>
      <c r="BJ66" s="42"/>
      <c r="BK66" s="43"/>
    </row>
    <row r="67" spans="1:63" ht="48.75" customHeight="1" x14ac:dyDescent="0.2">
      <c r="A67" s="49" t="s">
        <v>127</v>
      </c>
      <c r="B67" s="49" t="s">
        <v>129</v>
      </c>
      <c r="C67" s="49" t="s">
        <v>128</v>
      </c>
      <c r="D67" s="18"/>
      <c r="E67" s="34"/>
      <c r="F67" s="34"/>
      <c r="G67" s="34"/>
      <c r="H67" s="1"/>
      <c r="I67" s="1"/>
      <c r="J67" s="1"/>
      <c r="K67" s="1"/>
      <c r="L67" s="1"/>
      <c r="M67" s="1"/>
      <c r="N67" s="1"/>
      <c r="O67" s="1"/>
      <c r="P67" s="1"/>
      <c r="Q67" s="1"/>
      <c r="R67" s="1"/>
      <c r="S67" s="1"/>
      <c r="T67" s="1"/>
      <c r="U67" s="1"/>
      <c r="V67" s="1"/>
      <c r="W67" s="1"/>
      <c r="X67" s="1"/>
      <c r="Y67" s="1"/>
      <c r="Z67" s="1"/>
      <c r="AA67" s="1"/>
      <c r="AB67" s="1"/>
      <c r="AC67" s="1"/>
      <c r="AD67" s="1"/>
      <c r="AE67" s="1"/>
      <c r="AF67" s="1"/>
      <c r="AG67" s="19" t="s">
        <v>23</v>
      </c>
      <c r="AH67" s="1"/>
      <c r="AI67" s="1"/>
      <c r="AJ67" s="1"/>
      <c r="AK67" s="1"/>
      <c r="AL67" s="1"/>
      <c r="AM67" s="1"/>
      <c r="AN67" s="1"/>
      <c r="AO67" s="1"/>
      <c r="AP67" s="1"/>
      <c r="AQ67" s="1"/>
      <c r="AR67" s="1"/>
      <c r="AS67" s="1"/>
      <c r="AT67" s="1"/>
      <c r="AU67" s="1"/>
      <c r="AV67" s="1"/>
      <c r="AW67" s="1"/>
      <c r="AX67" s="1"/>
      <c r="AY67" s="1"/>
      <c r="AZ67" s="1"/>
      <c r="BA67" s="1"/>
      <c r="BB67" s="1"/>
      <c r="BC67" s="19" t="s">
        <v>23</v>
      </c>
      <c r="BD67" s="1"/>
      <c r="BE67" s="1"/>
      <c r="BF67" s="1"/>
      <c r="BG67" s="1"/>
      <c r="BH67" s="1">
        <f t="shared" si="4"/>
        <v>2</v>
      </c>
      <c r="BI67" s="38">
        <f t="shared" si="5"/>
        <v>0</v>
      </c>
      <c r="BJ67" s="40"/>
      <c r="BK67" s="41"/>
    </row>
    <row r="68" spans="1:63" ht="48.75" customHeight="1" x14ac:dyDescent="0.2">
      <c r="A68" s="50"/>
      <c r="B68" s="50"/>
      <c r="C68" s="50"/>
      <c r="D68" s="18"/>
      <c r="E68" s="34"/>
      <c r="F68" s="34"/>
      <c r="G68" s="34"/>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f t="shared" si="4"/>
        <v>0</v>
      </c>
      <c r="BI68" s="39"/>
      <c r="BJ68" s="42"/>
      <c r="BK68" s="43"/>
    </row>
    <row r="69" spans="1:63" ht="27.75" customHeight="1" x14ac:dyDescent="0.2">
      <c r="A69" s="49" t="s">
        <v>130</v>
      </c>
      <c r="B69" s="49" t="s">
        <v>131</v>
      </c>
      <c r="C69" s="53" t="s">
        <v>98</v>
      </c>
      <c r="D69" s="17" t="s">
        <v>23</v>
      </c>
      <c r="E69" s="49" t="s">
        <v>71</v>
      </c>
      <c r="F69" s="49" t="s">
        <v>71</v>
      </c>
      <c r="G69" s="49" t="s">
        <v>71</v>
      </c>
      <c r="H69" s="1"/>
      <c r="I69" s="1"/>
      <c r="J69" s="1"/>
      <c r="K69" s="1"/>
      <c r="L69" s="1"/>
      <c r="M69" s="1"/>
      <c r="N69" s="1"/>
      <c r="O69" s="1"/>
      <c r="P69" s="1"/>
      <c r="Q69" s="1"/>
      <c r="R69" s="1"/>
      <c r="S69" s="1"/>
      <c r="T69" s="1"/>
      <c r="U69" s="1"/>
      <c r="V69" s="1"/>
      <c r="W69" s="1"/>
      <c r="X69" s="1"/>
      <c r="Y69" s="1"/>
      <c r="Z69" s="1"/>
      <c r="AA69" s="1"/>
      <c r="AB69" s="1"/>
      <c r="AC69" s="1"/>
      <c r="AD69" s="1"/>
      <c r="AE69" s="1"/>
      <c r="AF69" s="1"/>
      <c r="AG69" s="33"/>
      <c r="AH69" s="1"/>
      <c r="AI69" s="1"/>
      <c r="AJ69" s="1"/>
      <c r="AK69" s="1"/>
      <c r="AL69" s="1"/>
      <c r="AM69" s="1"/>
      <c r="AN69" s="1"/>
      <c r="AO69" s="1"/>
      <c r="AP69" s="1"/>
      <c r="AQ69" s="1"/>
      <c r="AR69" s="1"/>
      <c r="AS69" s="1"/>
      <c r="AT69" s="1"/>
      <c r="AU69" s="1"/>
      <c r="AV69" s="1"/>
      <c r="AW69" s="19" t="s">
        <v>23</v>
      </c>
      <c r="AX69" s="1"/>
      <c r="AY69" s="1"/>
      <c r="AZ69" s="1"/>
      <c r="BA69" s="1"/>
      <c r="BB69" s="1"/>
      <c r="BC69" s="1"/>
      <c r="BD69" s="1"/>
      <c r="BE69" s="1"/>
      <c r="BF69" s="1"/>
      <c r="BG69" s="1"/>
      <c r="BH69" s="1">
        <f t="shared" si="4"/>
        <v>1</v>
      </c>
      <c r="BI69" s="38">
        <f t="shared" si="5"/>
        <v>0</v>
      </c>
      <c r="BJ69" s="40"/>
      <c r="BK69" s="41"/>
    </row>
    <row r="70" spans="1:63" ht="24" customHeight="1" x14ac:dyDescent="0.2">
      <c r="A70" s="50"/>
      <c r="B70" s="50"/>
      <c r="C70" s="53"/>
      <c r="D70" s="18" t="s">
        <v>25</v>
      </c>
      <c r="E70" s="50"/>
      <c r="F70" s="50"/>
      <c r="G70" s="50"/>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f t="shared" si="4"/>
        <v>0</v>
      </c>
      <c r="BI70" s="39"/>
      <c r="BJ70" s="42"/>
      <c r="BK70" s="43"/>
    </row>
    <row r="71" spans="1:63" ht="58.5" customHeight="1" x14ac:dyDescent="0.2">
      <c r="A71" s="49" t="s">
        <v>138</v>
      </c>
      <c r="B71" s="49" t="s">
        <v>139</v>
      </c>
      <c r="C71" s="49" t="s">
        <v>72</v>
      </c>
      <c r="D71" s="17" t="s">
        <v>23</v>
      </c>
      <c r="E71" s="49" t="s">
        <v>71</v>
      </c>
      <c r="F71" s="49" t="s">
        <v>71</v>
      </c>
      <c r="G71" s="49" t="s">
        <v>71</v>
      </c>
      <c r="H71" s="1"/>
      <c r="I71" s="1"/>
      <c r="J71" s="1"/>
      <c r="K71" s="1"/>
      <c r="L71" s="1"/>
      <c r="M71" s="1"/>
      <c r="N71" s="1"/>
      <c r="O71" s="1"/>
      <c r="P71" s="1"/>
      <c r="Q71" s="1"/>
      <c r="R71" s="1"/>
      <c r="S71" s="1"/>
      <c r="T71" s="3"/>
      <c r="U71" s="3"/>
      <c r="V71" s="3"/>
      <c r="W71" s="3"/>
      <c r="X71" s="3"/>
      <c r="Y71" s="3"/>
      <c r="Z71" s="3"/>
      <c r="AA71" s="3"/>
      <c r="AB71" s="3"/>
      <c r="AC71" s="3"/>
      <c r="AD71" s="3"/>
      <c r="AE71" s="3"/>
      <c r="AF71" s="3"/>
      <c r="AG71" s="19" t="s">
        <v>23</v>
      </c>
      <c r="AH71" s="1"/>
      <c r="AI71" s="1"/>
      <c r="AJ71" s="1"/>
      <c r="AK71" s="1"/>
      <c r="AL71" s="1"/>
      <c r="AM71" s="1"/>
      <c r="AN71" s="1"/>
      <c r="AO71" s="1"/>
      <c r="AP71" s="1"/>
      <c r="AQ71" s="1"/>
      <c r="AR71" s="1"/>
      <c r="AS71" s="1"/>
      <c r="AT71" s="1"/>
      <c r="AU71" s="1"/>
      <c r="AV71" s="1"/>
      <c r="AW71" s="3"/>
      <c r="AX71" s="1"/>
      <c r="AY71" s="1"/>
      <c r="AZ71" s="1"/>
      <c r="BA71" s="1"/>
      <c r="BB71" s="1"/>
      <c r="BC71" s="19" t="s">
        <v>23</v>
      </c>
      <c r="BD71" s="1"/>
      <c r="BE71" s="1"/>
      <c r="BF71" s="1"/>
      <c r="BG71" s="1"/>
      <c r="BH71" s="1">
        <f t="shared" si="4"/>
        <v>2</v>
      </c>
      <c r="BI71" s="38">
        <f t="shared" si="5"/>
        <v>0</v>
      </c>
      <c r="BJ71" s="40"/>
      <c r="BK71" s="41"/>
    </row>
    <row r="72" spans="1:63" ht="59.25" customHeight="1" x14ac:dyDescent="0.2">
      <c r="A72" s="50"/>
      <c r="B72" s="50"/>
      <c r="C72" s="50"/>
      <c r="D72" s="18" t="s">
        <v>25</v>
      </c>
      <c r="E72" s="50"/>
      <c r="F72" s="50"/>
      <c r="G72" s="50"/>
      <c r="H72" s="1"/>
      <c r="I72" s="1"/>
      <c r="J72" s="1"/>
      <c r="K72" s="1"/>
      <c r="L72" s="1"/>
      <c r="M72" s="1"/>
      <c r="N72" s="1"/>
      <c r="O72" s="1"/>
      <c r="P72" s="1"/>
      <c r="Q72" s="1"/>
      <c r="R72" s="1"/>
      <c r="S72" s="1"/>
      <c r="T72" s="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f t="shared" si="4"/>
        <v>0</v>
      </c>
      <c r="BI72" s="39"/>
      <c r="BJ72" s="42"/>
      <c r="BK72" s="43"/>
    </row>
    <row r="73" spans="1:63" ht="30" customHeight="1" x14ac:dyDescent="0.2">
      <c r="A73" s="49" t="s">
        <v>28</v>
      </c>
      <c r="B73" s="53" t="s">
        <v>66</v>
      </c>
      <c r="C73" s="49" t="s">
        <v>24</v>
      </c>
      <c r="D73" s="17" t="s">
        <v>23</v>
      </c>
      <c r="E73" s="53" t="s">
        <v>71</v>
      </c>
      <c r="F73" s="53"/>
      <c r="G73" s="53" t="s">
        <v>71</v>
      </c>
      <c r="H73" s="1"/>
      <c r="I73" s="1"/>
      <c r="J73" s="1"/>
      <c r="K73" s="1"/>
      <c r="L73" s="1"/>
      <c r="M73" s="1"/>
      <c r="N73" s="1"/>
      <c r="O73" s="1"/>
      <c r="P73" s="1"/>
      <c r="Q73" s="1"/>
      <c r="R73" s="1"/>
      <c r="S73" s="1"/>
      <c r="T73" s="1"/>
      <c r="U73" s="1"/>
      <c r="V73" s="1"/>
      <c r="W73" s="1"/>
      <c r="X73" s="1"/>
      <c r="Y73" s="1"/>
      <c r="Z73" s="19" t="s">
        <v>23</v>
      </c>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f t="shared" si="4"/>
        <v>1</v>
      </c>
      <c r="BI73" s="51">
        <f>+(BH76/BH73)</f>
        <v>0</v>
      </c>
      <c r="BJ73" s="40"/>
      <c r="BK73" s="41"/>
    </row>
    <row r="74" spans="1:63" ht="30" customHeight="1" x14ac:dyDescent="0.2">
      <c r="A74" s="50"/>
      <c r="B74" s="53"/>
      <c r="C74" s="50"/>
      <c r="D74" s="17"/>
      <c r="E74" s="53"/>
      <c r="F74" s="53"/>
      <c r="G74" s="53"/>
      <c r="H74" s="1"/>
      <c r="I74" s="1"/>
      <c r="J74" s="1"/>
      <c r="K74" s="1"/>
      <c r="L74" s="1"/>
      <c r="M74" s="1"/>
      <c r="N74" s="1"/>
      <c r="O74" s="1"/>
      <c r="P74" s="1"/>
      <c r="Q74" s="1"/>
      <c r="R74" s="1"/>
      <c r="S74" s="1"/>
      <c r="T74" s="1"/>
      <c r="U74" s="1"/>
      <c r="V74" s="1"/>
      <c r="W74" s="1"/>
      <c r="X74" s="1"/>
      <c r="Y74" s="1"/>
      <c r="Z74" s="3"/>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51"/>
      <c r="BJ74" s="89"/>
      <c r="BK74" s="90"/>
    </row>
    <row r="75" spans="1:63" ht="30" customHeight="1" x14ac:dyDescent="0.2">
      <c r="A75" s="49" t="s">
        <v>116</v>
      </c>
      <c r="B75" s="54" t="s">
        <v>117</v>
      </c>
      <c r="C75" s="49" t="s">
        <v>72</v>
      </c>
      <c r="D75" s="17"/>
      <c r="E75" s="54"/>
      <c r="F75" s="54"/>
      <c r="G75" s="54"/>
      <c r="H75" s="1"/>
      <c r="I75" s="1"/>
      <c r="J75" s="1"/>
      <c r="K75" s="1"/>
      <c r="L75" s="1"/>
      <c r="M75" s="1"/>
      <c r="N75" s="1"/>
      <c r="O75" s="1"/>
      <c r="P75" s="1"/>
      <c r="Q75" s="1"/>
      <c r="R75" s="19" t="s">
        <v>23</v>
      </c>
      <c r="S75" s="1"/>
      <c r="T75" s="1"/>
      <c r="U75" s="1"/>
      <c r="V75" s="1"/>
      <c r="W75" s="1"/>
      <c r="X75" s="1"/>
      <c r="Y75" s="1"/>
      <c r="Z75" s="3"/>
      <c r="AA75" s="1"/>
      <c r="AB75" s="1"/>
      <c r="AC75" s="1"/>
      <c r="AD75" s="1"/>
      <c r="AE75" s="1"/>
      <c r="AF75" s="1"/>
      <c r="AG75" s="1"/>
      <c r="AH75" s="1"/>
      <c r="AI75" s="19" t="s">
        <v>23</v>
      </c>
      <c r="AJ75" s="1"/>
      <c r="AK75" s="1"/>
      <c r="AL75" s="1"/>
      <c r="AM75" s="1"/>
      <c r="AN75" s="1"/>
      <c r="AO75" s="1"/>
      <c r="AP75" s="1"/>
      <c r="AQ75" s="1"/>
      <c r="AR75" s="1"/>
      <c r="AS75" s="1"/>
      <c r="AT75" s="1"/>
      <c r="AU75" s="1"/>
      <c r="AV75" s="1"/>
      <c r="AW75" s="1"/>
      <c r="AX75" s="1"/>
      <c r="AY75" s="1"/>
      <c r="AZ75" s="1"/>
      <c r="BA75" s="19" t="s">
        <v>23</v>
      </c>
      <c r="BB75" s="1"/>
      <c r="BC75" s="1"/>
      <c r="BD75" s="1"/>
      <c r="BE75" s="1"/>
      <c r="BF75" s="1"/>
      <c r="BG75" s="1"/>
      <c r="BH75" s="1">
        <f>COUNTIF(H75:BG75,"P")</f>
        <v>3</v>
      </c>
      <c r="BI75" s="51">
        <f>+(BH80/BH75)</f>
        <v>0.33333333333333331</v>
      </c>
      <c r="BJ75" s="89"/>
      <c r="BK75" s="90"/>
    </row>
    <row r="76" spans="1:63" ht="30.75" customHeight="1" x14ac:dyDescent="0.2">
      <c r="A76" s="50"/>
      <c r="B76" s="50"/>
      <c r="C76" s="50"/>
      <c r="D76" s="18" t="s">
        <v>25</v>
      </c>
      <c r="E76" s="50"/>
      <c r="F76" s="50"/>
      <c r="G76" s="50"/>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f>COUNTIF(H76:BG76,"E")</f>
        <v>0</v>
      </c>
      <c r="BI76" s="51"/>
      <c r="BJ76" s="42"/>
      <c r="BK76" s="43"/>
    </row>
    <row r="77" spans="1:63" ht="15.75" x14ac:dyDescent="0.25">
      <c r="A77" s="87" t="s">
        <v>29</v>
      </c>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row>
    <row r="78" spans="1:63" ht="39" customHeight="1" x14ac:dyDescent="0.2">
      <c r="A78" s="91" t="s">
        <v>118</v>
      </c>
      <c r="B78" s="49" t="s">
        <v>119</v>
      </c>
      <c r="C78" s="49" t="s">
        <v>120</v>
      </c>
      <c r="D78" s="17" t="s">
        <v>23</v>
      </c>
      <c r="E78" s="49" t="s">
        <v>71</v>
      </c>
      <c r="F78" s="49"/>
      <c r="G78" s="49" t="s">
        <v>71</v>
      </c>
      <c r="H78" s="3"/>
      <c r="I78" s="3"/>
      <c r="J78" s="3"/>
      <c r="K78" s="19" t="s">
        <v>23</v>
      </c>
      <c r="L78" s="3"/>
      <c r="M78" s="3"/>
      <c r="N78" s="3"/>
      <c r="O78" s="19" t="s">
        <v>23</v>
      </c>
      <c r="P78" s="3"/>
      <c r="Q78" s="3"/>
      <c r="R78" s="3"/>
      <c r="S78" s="3"/>
      <c r="T78" s="19" t="s">
        <v>23</v>
      </c>
      <c r="U78" s="3"/>
      <c r="V78" s="3"/>
      <c r="W78" s="3"/>
      <c r="X78" s="19" t="s">
        <v>23</v>
      </c>
      <c r="Y78" s="3"/>
      <c r="Z78" s="3"/>
      <c r="AA78" s="3"/>
      <c r="AB78" s="19" t="s">
        <v>23</v>
      </c>
      <c r="AC78" s="3"/>
      <c r="AD78" s="3"/>
      <c r="AE78" s="3"/>
      <c r="AF78" s="3"/>
      <c r="AG78" s="19" t="s">
        <v>23</v>
      </c>
      <c r="AH78" s="3"/>
      <c r="AI78" s="3"/>
      <c r="AJ78" s="3"/>
      <c r="AK78" s="19" t="s">
        <v>23</v>
      </c>
      <c r="AL78" s="3"/>
      <c r="AM78" s="3"/>
      <c r="AN78" s="3"/>
      <c r="AO78" s="3"/>
      <c r="AP78" s="19" t="s">
        <v>23</v>
      </c>
      <c r="AQ78" s="3"/>
      <c r="AR78" s="3"/>
      <c r="AS78" s="3"/>
      <c r="AT78" s="19" t="s">
        <v>23</v>
      </c>
      <c r="AU78" s="3"/>
      <c r="AV78" s="3"/>
      <c r="AW78" s="3"/>
      <c r="AX78" s="19" t="s">
        <v>23</v>
      </c>
      <c r="AY78" s="3"/>
      <c r="AZ78" s="3"/>
      <c r="BA78" s="3"/>
      <c r="BB78" s="3"/>
      <c r="BC78" s="19" t="s">
        <v>23</v>
      </c>
      <c r="BD78" s="3"/>
      <c r="BE78" s="3"/>
      <c r="BF78" s="3"/>
      <c r="BG78" s="19" t="s">
        <v>23</v>
      </c>
      <c r="BH78" s="1">
        <f>COUNTIF(H78:BG78,"P")</f>
        <v>12</v>
      </c>
      <c r="BI78" s="65">
        <f t="shared" ref="BI78" si="6">+(BH79/BH78)</f>
        <v>0</v>
      </c>
      <c r="BJ78" s="71"/>
      <c r="BK78" s="72"/>
    </row>
    <row r="79" spans="1:63" ht="51.75" customHeight="1" x14ac:dyDescent="0.25">
      <c r="A79" s="92"/>
      <c r="B79" s="50"/>
      <c r="C79" s="50"/>
      <c r="D79" s="18" t="s">
        <v>25</v>
      </c>
      <c r="E79" s="50"/>
      <c r="F79" s="50"/>
      <c r="G79" s="50"/>
      <c r="H79" s="30"/>
      <c r="I79" s="30"/>
      <c r="J79" s="30"/>
      <c r="K79" s="30"/>
      <c r="L79" s="30"/>
      <c r="M79" s="30"/>
      <c r="N79" s="30"/>
      <c r="O79" s="30"/>
      <c r="P79" s="30"/>
      <c r="Q79" s="30"/>
      <c r="R79" s="30"/>
      <c r="S79" s="32"/>
      <c r="T79" s="30"/>
      <c r="U79" s="30"/>
      <c r="V79" s="30"/>
      <c r="W79" s="30"/>
      <c r="X79" s="30"/>
      <c r="Y79" s="30"/>
      <c r="Z79" s="30"/>
      <c r="AA79" s="30"/>
      <c r="AB79" s="30"/>
      <c r="AC79" s="30"/>
      <c r="AD79" s="30"/>
      <c r="AE79" s="30"/>
      <c r="AF79" s="32"/>
      <c r="AG79" s="30"/>
      <c r="AH79" s="30"/>
      <c r="AI79" s="30"/>
      <c r="AJ79" s="30"/>
      <c r="AK79" s="30"/>
      <c r="AL79" s="30"/>
      <c r="AM79" s="30"/>
      <c r="AN79" s="30"/>
      <c r="AO79" s="32"/>
      <c r="AP79" s="30"/>
      <c r="AQ79" s="30"/>
      <c r="AR79" s="30"/>
      <c r="AS79" s="30"/>
      <c r="AT79" s="30"/>
      <c r="AU79" s="30"/>
      <c r="AV79" s="30"/>
      <c r="AW79" s="30"/>
      <c r="AX79" s="30"/>
      <c r="AY79" s="30"/>
      <c r="AZ79" s="30"/>
      <c r="BA79" s="30"/>
      <c r="BB79" s="32"/>
      <c r="BC79" s="30"/>
      <c r="BD79" s="30"/>
      <c r="BE79" s="30"/>
      <c r="BF79" s="30"/>
      <c r="BG79" s="30"/>
      <c r="BH79" s="1">
        <f>COUNTIF(H79:BG79,"P")</f>
        <v>0</v>
      </c>
      <c r="BI79" s="66"/>
      <c r="BJ79" s="73"/>
      <c r="BK79" s="74"/>
    </row>
    <row r="80" spans="1:63" ht="69.75" customHeight="1" x14ac:dyDescent="0.2">
      <c r="A80" s="53" t="s">
        <v>111</v>
      </c>
      <c r="B80" s="49" t="s">
        <v>112</v>
      </c>
      <c r="C80" s="53" t="s">
        <v>113</v>
      </c>
      <c r="D80" s="17" t="s">
        <v>23</v>
      </c>
      <c r="E80" s="49" t="s">
        <v>71</v>
      </c>
      <c r="F80" s="49" t="s">
        <v>71</v>
      </c>
      <c r="G80" s="49" t="s">
        <v>71</v>
      </c>
      <c r="H80" s="1"/>
      <c r="I80" s="1"/>
      <c r="J80" s="1"/>
      <c r="K80" s="1"/>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19" t="s">
        <v>23</v>
      </c>
      <c r="AR80" s="3"/>
      <c r="AS80" s="3"/>
      <c r="AT80" s="3"/>
      <c r="AU80" s="3"/>
      <c r="AV80" s="3"/>
      <c r="AW80" s="3"/>
      <c r="AX80" s="3"/>
      <c r="AY80" s="3"/>
      <c r="AZ80" s="3"/>
      <c r="BA80" s="3"/>
      <c r="BB80" s="3"/>
      <c r="BC80" s="3"/>
      <c r="BD80" s="3"/>
      <c r="BE80" s="3"/>
      <c r="BF80" s="3"/>
      <c r="BG80" s="3"/>
      <c r="BH80" s="1">
        <f>COUNTIF(H80:BG80,"P")</f>
        <v>1</v>
      </c>
      <c r="BI80" s="51">
        <f t="shared" ref="BI80:BI84" si="7">+(BH81/BH80)</f>
        <v>0</v>
      </c>
      <c r="BJ80" s="44"/>
      <c r="BK80" s="44"/>
    </row>
    <row r="81" spans="1:63" ht="102.75" customHeight="1" x14ac:dyDescent="0.2">
      <c r="A81" s="53"/>
      <c r="B81" s="50"/>
      <c r="C81" s="53"/>
      <c r="D81" s="18" t="s">
        <v>25</v>
      </c>
      <c r="E81" s="50"/>
      <c r="F81" s="50"/>
      <c r="G81" s="50"/>
      <c r="H81" s="1"/>
      <c r="I81" s="1"/>
      <c r="J81" s="1"/>
      <c r="K81" s="1"/>
      <c r="L81" s="8"/>
      <c r="M81" s="3"/>
      <c r="N81" s="8"/>
      <c r="O81" s="8"/>
      <c r="P81" s="8"/>
      <c r="Q81" s="8"/>
      <c r="R81" s="8"/>
      <c r="S81" s="8"/>
      <c r="T81" s="8"/>
      <c r="U81" s="8"/>
      <c r="V81" s="1"/>
      <c r="W81" s="1"/>
      <c r="X81" s="1"/>
      <c r="Y81" s="1"/>
      <c r="Z81" s="1"/>
      <c r="AA81" s="1"/>
      <c r="AB81" s="1"/>
      <c r="AC81" s="1"/>
      <c r="AD81" s="1"/>
      <c r="AE81" s="1"/>
      <c r="AF81" s="1"/>
      <c r="AG81" s="1"/>
      <c r="AH81" s="1"/>
      <c r="AI81" s="1"/>
      <c r="AJ81" s="1"/>
      <c r="AK81" s="1"/>
      <c r="AL81" s="1"/>
      <c r="AM81" s="1"/>
      <c r="AN81" s="1"/>
      <c r="AO81" s="1"/>
      <c r="AP81" s="1"/>
      <c r="AQ81" s="3"/>
      <c r="AR81" s="1"/>
      <c r="AS81" s="1"/>
      <c r="AT81" s="1"/>
      <c r="AU81" s="1"/>
      <c r="AV81" s="1"/>
      <c r="AW81" s="1"/>
      <c r="AX81" s="1"/>
      <c r="AY81" s="1"/>
      <c r="AZ81" s="1"/>
      <c r="BA81" s="1"/>
      <c r="BB81" s="1"/>
      <c r="BC81" s="1"/>
      <c r="BD81" s="1"/>
      <c r="BE81" s="1"/>
      <c r="BF81" s="1"/>
      <c r="BG81" s="1"/>
      <c r="BH81" s="1">
        <f>COUNTIF(H81:BG81,"P")</f>
        <v>0</v>
      </c>
      <c r="BI81" s="51"/>
      <c r="BJ81" s="44"/>
      <c r="BK81" s="44"/>
    </row>
    <row r="82" spans="1:63" ht="42" customHeight="1" x14ac:dyDescent="0.2">
      <c r="A82" s="53" t="s">
        <v>114</v>
      </c>
      <c r="B82" s="49" t="s">
        <v>115</v>
      </c>
      <c r="C82" s="53" t="s">
        <v>72</v>
      </c>
      <c r="D82" s="17" t="s">
        <v>23</v>
      </c>
      <c r="E82" s="49" t="s">
        <v>71</v>
      </c>
      <c r="F82" s="49"/>
      <c r="G82" s="49"/>
      <c r="H82" s="1"/>
      <c r="I82" s="1"/>
      <c r="J82" s="1"/>
      <c r="K82" s="1"/>
      <c r="L82" s="8"/>
      <c r="M82" s="3"/>
      <c r="N82" s="8"/>
      <c r="O82" s="8"/>
      <c r="P82" s="19" t="s">
        <v>23</v>
      </c>
      <c r="Q82" s="8"/>
      <c r="R82" s="8"/>
      <c r="S82" s="8"/>
      <c r="T82" s="8"/>
      <c r="U82" s="8"/>
      <c r="V82" s="1"/>
      <c r="W82" s="1"/>
      <c r="X82" s="1"/>
      <c r="Y82" s="1"/>
      <c r="Z82" s="1"/>
      <c r="AA82" s="1"/>
      <c r="AB82" s="1"/>
      <c r="AC82" s="1"/>
      <c r="AD82" s="1"/>
      <c r="AE82" s="1"/>
      <c r="AF82" s="1"/>
      <c r="AG82" s="1"/>
      <c r="AH82" s="1"/>
      <c r="AI82" s="1"/>
      <c r="AJ82" s="1"/>
      <c r="AK82" s="1"/>
      <c r="AL82" s="1"/>
      <c r="AM82" s="1"/>
      <c r="AN82" s="1"/>
      <c r="AO82" s="1"/>
      <c r="AP82" s="1"/>
      <c r="AQ82" s="3"/>
      <c r="AR82" s="1"/>
      <c r="AS82" s="1"/>
      <c r="AT82" s="19" t="s">
        <v>23</v>
      </c>
      <c r="AU82" s="1"/>
      <c r="AV82" s="1"/>
      <c r="AW82" s="1"/>
      <c r="AX82" s="1"/>
      <c r="AY82" s="1"/>
      <c r="AZ82" s="1"/>
      <c r="BA82" s="1"/>
      <c r="BB82" s="1"/>
      <c r="BC82" s="1"/>
      <c r="BD82" s="1"/>
      <c r="BE82" s="1"/>
      <c r="BF82" s="1"/>
      <c r="BG82" s="1"/>
      <c r="BH82" s="1">
        <f>COUNTIF(H82:BG82,"P")</f>
        <v>2</v>
      </c>
      <c r="BI82" s="51">
        <f>+(BH83/BH82)</f>
        <v>0</v>
      </c>
      <c r="BJ82" s="40"/>
      <c r="BK82" s="41"/>
    </row>
    <row r="83" spans="1:63" ht="42.75" customHeight="1" x14ac:dyDescent="0.2">
      <c r="A83" s="53"/>
      <c r="B83" s="50"/>
      <c r="C83" s="53"/>
      <c r="D83" s="18" t="s">
        <v>25</v>
      </c>
      <c r="E83" s="50"/>
      <c r="F83" s="50"/>
      <c r="G83" s="50"/>
      <c r="H83" s="1"/>
      <c r="I83" s="1"/>
      <c r="J83" s="1"/>
      <c r="K83" s="1"/>
      <c r="L83" s="8"/>
      <c r="M83" s="3"/>
      <c r="N83" s="8"/>
      <c r="O83" s="8"/>
      <c r="P83" s="8"/>
      <c r="Q83" s="8"/>
      <c r="R83" s="8"/>
      <c r="S83" s="8"/>
      <c r="T83" s="8"/>
      <c r="U83" s="8"/>
      <c r="V83" s="1"/>
      <c r="W83" s="1"/>
      <c r="X83" s="1"/>
      <c r="Y83" s="1"/>
      <c r="Z83" s="1"/>
      <c r="AA83" s="1"/>
      <c r="AB83" s="1"/>
      <c r="AC83" s="1"/>
      <c r="AD83" s="1"/>
      <c r="AE83" s="1"/>
      <c r="AF83" s="1"/>
      <c r="AG83" s="1"/>
      <c r="AH83" s="1"/>
      <c r="AI83" s="1"/>
      <c r="AJ83" s="1"/>
      <c r="AK83" s="1"/>
      <c r="AL83" s="1"/>
      <c r="AM83" s="1"/>
      <c r="AN83" s="1"/>
      <c r="AO83" s="1"/>
      <c r="AP83" s="1"/>
      <c r="AQ83" s="3"/>
      <c r="AR83" s="1"/>
      <c r="AS83" s="1"/>
      <c r="AT83" s="1"/>
      <c r="AU83" s="1"/>
      <c r="AV83" s="1"/>
      <c r="AW83" s="1"/>
      <c r="AX83" s="1"/>
      <c r="AY83" s="1"/>
      <c r="AZ83" s="1"/>
      <c r="BA83" s="1"/>
      <c r="BB83" s="1"/>
      <c r="BC83" s="1"/>
      <c r="BD83" s="1"/>
      <c r="BE83" s="1"/>
      <c r="BF83" s="1"/>
      <c r="BG83" s="1"/>
      <c r="BH83" s="1">
        <f>COUNTIF(H83:BG83,"E")</f>
        <v>0</v>
      </c>
      <c r="BI83" s="51"/>
      <c r="BJ83" s="42"/>
      <c r="BK83" s="43"/>
    </row>
    <row r="84" spans="1:63" ht="44.25" customHeight="1" x14ac:dyDescent="0.2">
      <c r="A84" s="93" t="s">
        <v>121</v>
      </c>
      <c r="B84" s="52" t="s">
        <v>123</v>
      </c>
      <c r="C84" s="91" t="s">
        <v>122</v>
      </c>
      <c r="D84" s="17" t="s">
        <v>23</v>
      </c>
      <c r="E84" s="49" t="s">
        <v>71</v>
      </c>
      <c r="F84" s="49"/>
      <c r="G84" s="49"/>
      <c r="H84" s="1"/>
      <c r="I84" s="1"/>
      <c r="J84" s="1"/>
      <c r="K84" s="1"/>
      <c r="L84" s="1"/>
      <c r="M84" s="1"/>
      <c r="N84" s="1"/>
      <c r="O84" s="1"/>
      <c r="P84" s="19" t="s">
        <v>23</v>
      </c>
      <c r="Q84" s="1"/>
      <c r="R84" s="1"/>
      <c r="S84" s="1"/>
      <c r="T84" s="1"/>
      <c r="U84" s="1"/>
      <c r="V84" s="1"/>
      <c r="W84" s="1"/>
      <c r="X84" s="1"/>
      <c r="Y84" s="1"/>
      <c r="Z84" s="1"/>
      <c r="AA84" s="1"/>
      <c r="AB84" s="1"/>
      <c r="AC84" s="19" t="s">
        <v>23</v>
      </c>
      <c r="AD84" s="1"/>
      <c r="AE84" s="1"/>
      <c r="AF84" s="1"/>
      <c r="AG84" s="1"/>
      <c r="AH84" s="1"/>
      <c r="AI84" s="1"/>
      <c r="AJ84" s="1"/>
      <c r="AK84" s="1"/>
      <c r="AL84" s="1"/>
      <c r="AM84" s="1"/>
      <c r="AN84" s="1"/>
      <c r="AO84" s="1"/>
      <c r="AP84" s="1"/>
      <c r="AQ84" s="1"/>
      <c r="AR84" s="1"/>
      <c r="AS84" s="1"/>
      <c r="AT84" s="1"/>
      <c r="AU84" s="19" t="s">
        <v>23</v>
      </c>
      <c r="AV84" s="1"/>
      <c r="AW84" s="1"/>
      <c r="AX84" s="1"/>
      <c r="AY84" s="1"/>
      <c r="AZ84" s="1"/>
      <c r="BA84" s="1"/>
      <c r="BB84" s="1"/>
      <c r="BC84" s="1"/>
      <c r="BD84" s="1"/>
      <c r="BE84" s="1"/>
      <c r="BF84" s="1"/>
      <c r="BG84" s="1"/>
      <c r="BH84" s="1">
        <f>COUNTIF(H84:BG84,"P")</f>
        <v>3</v>
      </c>
      <c r="BI84" s="51">
        <f t="shared" si="7"/>
        <v>0</v>
      </c>
      <c r="BJ84" s="40"/>
      <c r="BK84" s="41"/>
    </row>
    <row r="85" spans="1:63" ht="34.5" customHeight="1" x14ac:dyDescent="0.2">
      <c r="A85" s="94"/>
      <c r="B85" s="52"/>
      <c r="C85" s="92"/>
      <c r="D85" s="18" t="s">
        <v>25</v>
      </c>
      <c r="E85" s="50"/>
      <c r="F85" s="50"/>
      <c r="G85" s="50"/>
      <c r="H85" s="1"/>
      <c r="I85" s="1"/>
      <c r="J85" s="1"/>
      <c r="K85" s="1"/>
      <c r="L85" s="1"/>
      <c r="M85" s="3"/>
      <c r="N85" s="1"/>
      <c r="O85" s="1"/>
      <c r="P85" s="8"/>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f>COUNTIF(H85:BG85,"P")</f>
        <v>0</v>
      </c>
      <c r="BI85" s="51"/>
      <c r="BJ85" s="42"/>
      <c r="BK85" s="43"/>
    </row>
    <row r="86" spans="1:63" ht="15.75" x14ac:dyDescent="0.25">
      <c r="A86" s="87" t="s">
        <v>31</v>
      </c>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row>
    <row r="87" spans="1:63" ht="32.25" customHeight="1" x14ac:dyDescent="0.2">
      <c r="A87" s="53" t="s">
        <v>32</v>
      </c>
      <c r="B87" s="49" t="s">
        <v>67</v>
      </c>
      <c r="C87" s="53" t="s">
        <v>33</v>
      </c>
      <c r="D87" s="17" t="s">
        <v>23</v>
      </c>
      <c r="E87" s="49" t="s">
        <v>71</v>
      </c>
      <c r="F87" s="49"/>
      <c r="G87" s="49" t="s">
        <v>71</v>
      </c>
      <c r="H87" s="1"/>
      <c r="I87" s="1"/>
      <c r="J87" s="1"/>
      <c r="K87" s="1"/>
      <c r="L87" s="1"/>
      <c r="M87" s="1"/>
      <c r="N87" s="1"/>
      <c r="O87" s="1"/>
      <c r="P87" s="1"/>
      <c r="Q87" s="1"/>
      <c r="R87" s="1"/>
      <c r="S87" s="1"/>
      <c r="T87" s="1"/>
      <c r="U87" s="1"/>
      <c r="V87" s="1"/>
      <c r="W87" s="1"/>
      <c r="X87" s="1"/>
      <c r="Y87" s="1"/>
      <c r="Z87" s="1"/>
      <c r="AA87" s="1"/>
      <c r="AB87" s="1"/>
      <c r="AC87" s="19" t="s">
        <v>23</v>
      </c>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9" t="s">
        <v>23</v>
      </c>
      <c r="BE87" s="1"/>
      <c r="BF87" s="1"/>
      <c r="BG87" s="1"/>
      <c r="BH87" s="1">
        <f>COUNTIF(H87:BG87,"P")</f>
        <v>2</v>
      </c>
      <c r="BI87" s="51">
        <f t="shared" ref="BI87:BI89" si="8">+(BH88/BH87)</f>
        <v>0</v>
      </c>
      <c r="BJ87" s="40"/>
      <c r="BK87" s="41"/>
    </row>
    <row r="88" spans="1:63" ht="35.25" customHeight="1" x14ac:dyDescent="0.2">
      <c r="A88" s="53"/>
      <c r="B88" s="50"/>
      <c r="C88" s="53"/>
      <c r="D88" s="18" t="s">
        <v>25</v>
      </c>
      <c r="E88" s="50"/>
      <c r="F88" s="50"/>
      <c r="G88" s="50"/>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f>COUNTIF(H88:BG88,"P")</f>
        <v>0</v>
      </c>
      <c r="BI88" s="51"/>
      <c r="BJ88" s="42"/>
      <c r="BK88" s="43"/>
    </row>
    <row r="89" spans="1:63" ht="47.25" customHeight="1" x14ac:dyDescent="0.2">
      <c r="A89" s="49" t="s">
        <v>34</v>
      </c>
      <c r="B89" s="53" t="s">
        <v>68</v>
      </c>
      <c r="C89" s="49" t="s">
        <v>72</v>
      </c>
      <c r="D89" s="17" t="s">
        <v>23</v>
      </c>
      <c r="E89" s="49" t="s">
        <v>71</v>
      </c>
      <c r="F89" s="49"/>
      <c r="G89" s="49" t="s">
        <v>71</v>
      </c>
      <c r="H89" s="1"/>
      <c r="I89" s="1"/>
      <c r="J89" s="1"/>
      <c r="K89" s="1"/>
      <c r="L89" s="1"/>
      <c r="M89" s="1"/>
      <c r="N89" s="1"/>
      <c r="O89" s="19" t="s">
        <v>23</v>
      </c>
      <c r="P89" s="1"/>
      <c r="Q89" s="1"/>
      <c r="R89" s="1"/>
      <c r="S89" s="1"/>
      <c r="T89" s="19" t="s">
        <v>23</v>
      </c>
      <c r="U89" s="1"/>
      <c r="V89" s="1"/>
      <c r="W89" s="1"/>
      <c r="X89" s="1"/>
      <c r="Y89" s="1"/>
      <c r="Z89" s="1"/>
      <c r="AA89" s="1"/>
      <c r="AB89" s="19" t="s">
        <v>23</v>
      </c>
      <c r="AC89" s="1"/>
      <c r="AD89" s="1"/>
      <c r="AE89" s="1"/>
      <c r="AF89" s="1"/>
      <c r="AG89" s="19" t="s">
        <v>23</v>
      </c>
      <c r="AH89" s="1"/>
      <c r="AI89" s="1"/>
      <c r="AJ89" s="1"/>
      <c r="AK89" s="1"/>
      <c r="AL89" s="1"/>
      <c r="AM89" s="1"/>
      <c r="AN89" s="1"/>
      <c r="AO89" s="1"/>
      <c r="AP89" s="19" t="s">
        <v>23</v>
      </c>
      <c r="AQ89" s="1"/>
      <c r="AR89" s="1"/>
      <c r="AS89" s="1"/>
      <c r="AT89" s="1"/>
      <c r="AU89" s="1"/>
      <c r="AV89" s="1"/>
      <c r="AW89" s="1"/>
      <c r="AX89" s="19" t="s">
        <v>23</v>
      </c>
      <c r="AY89" s="1"/>
      <c r="AZ89" s="1"/>
      <c r="BA89" s="1"/>
      <c r="BB89" s="1"/>
      <c r="BC89" s="19" t="s">
        <v>23</v>
      </c>
      <c r="BD89" s="1"/>
      <c r="BE89" s="1"/>
      <c r="BF89" s="1"/>
      <c r="BG89" s="1"/>
      <c r="BH89" s="1">
        <f>COUNTIF(H89:BG89,"P")</f>
        <v>7</v>
      </c>
      <c r="BI89" s="51">
        <f t="shared" si="8"/>
        <v>0</v>
      </c>
      <c r="BJ89" s="40"/>
      <c r="BK89" s="41"/>
    </row>
    <row r="90" spans="1:63" ht="66.75" customHeight="1" x14ac:dyDescent="0.2">
      <c r="A90" s="50"/>
      <c r="B90" s="53"/>
      <c r="C90" s="50"/>
      <c r="D90" s="37" t="s">
        <v>25</v>
      </c>
      <c r="E90" s="54"/>
      <c r="F90" s="54"/>
      <c r="G90" s="54"/>
      <c r="H90" s="1"/>
      <c r="I90" s="1"/>
      <c r="J90" s="1"/>
      <c r="K90" s="1"/>
      <c r="L90" s="1"/>
      <c r="M90" s="1"/>
      <c r="N90" s="8"/>
      <c r="O90" s="3"/>
      <c r="P90" s="8"/>
      <c r="Q90" s="8"/>
      <c r="R90" s="8"/>
      <c r="S90" s="8"/>
      <c r="T90" s="3"/>
      <c r="U90" s="8"/>
      <c r="V90" s="8"/>
      <c r="W90" s="8"/>
      <c r="X90" s="8"/>
      <c r="Y90" s="8"/>
      <c r="Z90" s="8"/>
      <c r="AA90" s="8"/>
      <c r="AB90" s="3"/>
      <c r="AC90" s="8"/>
      <c r="AD90" s="8"/>
      <c r="AE90" s="8"/>
      <c r="AF90" s="8"/>
      <c r="AG90" s="3"/>
      <c r="AH90" s="8"/>
      <c r="AI90" s="8"/>
      <c r="AJ90" s="8"/>
      <c r="AK90" s="8"/>
      <c r="AL90" s="8"/>
      <c r="AM90" s="8"/>
      <c r="AN90" s="8"/>
      <c r="AO90" s="8"/>
      <c r="AP90" s="3"/>
      <c r="AQ90" s="8"/>
      <c r="AR90" s="8"/>
      <c r="AS90" s="8"/>
      <c r="AT90" s="8"/>
      <c r="AU90" s="8"/>
      <c r="AV90" s="8"/>
      <c r="AW90" s="8"/>
      <c r="AX90" s="3"/>
      <c r="AY90" s="8"/>
      <c r="AZ90" s="8"/>
      <c r="BA90" s="8"/>
      <c r="BB90" s="8"/>
      <c r="BC90" s="3"/>
      <c r="BD90" s="1"/>
      <c r="BE90" s="1"/>
      <c r="BF90" s="1"/>
      <c r="BG90" s="1"/>
      <c r="BH90" s="1">
        <f>COUNTIF(H90:BG90,"E")</f>
        <v>0</v>
      </c>
      <c r="BI90" s="51"/>
      <c r="BJ90" s="89"/>
      <c r="BK90" s="90"/>
    </row>
    <row r="91" spans="1:63" ht="15.75" x14ac:dyDescent="0.25">
      <c r="A91" s="88" t="s">
        <v>35</v>
      </c>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row>
    <row r="92" spans="1:63" ht="33.75" customHeight="1" x14ac:dyDescent="0.2">
      <c r="A92" s="53" t="s">
        <v>36</v>
      </c>
      <c r="B92" s="49" t="s">
        <v>69</v>
      </c>
      <c r="C92" s="53" t="s">
        <v>140</v>
      </c>
      <c r="D92" s="17" t="s">
        <v>23</v>
      </c>
      <c r="E92" s="49" t="s">
        <v>71</v>
      </c>
      <c r="F92" s="49"/>
      <c r="G92" s="49" t="s">
        <v>71</v>
      </c>
      <c r="H92" s="1"/>
      <c r="I92" s="1"/>
      <c r="J92" s="1"/>
      <c r="K92" s="1"/>
      <c r="L92" s="1"/>
      <c r="M92" s="1"/>
      <c r="N92" s="1"/>
      <c r="O92" s="1"/>
      <c r="P92" s="1"/>
      <c r="Q92" s="1"/>
      <c r="R92" s="1"/>
      <c r="S92" s="1"/>
      <c r="T92" s="19" t="s">
        <v>23</v>
      </c>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f>COUNTIF(H92:BG92,"P")</f>
        <v>1</v>
      </c>
      <c r="BI92" s="51">
        <f t="shared" ref="BI92:BI94" si="9">+(BH93/BH92)</f>
        <v>0</v>
      </c>
      <c r="BJ92" s="40"/>
      <c r="BK92" s="41"/>
    </row>
    <row r="93" spans="1:63" ht="33.75" customHeight="1" x14ac:dyDescent="0.2">
      <c r="A93" s="53"/>
      <c r="B93" s="50"/>
      <c r="C93" s="53"/>
      <c r="D93" s="18" t="s">
        <v>25</v>
      </c>
      <c r="E93" s="50"/>
      <c r="F93" s="50"/>
      <c r="G93" s="50"/>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f>COUNTIF(H93:BG93,"P")</f>
        <v>0</v>
      </c>
      <c r="BI93" s="51"/>
      <c r="BJ93" s="42"/>
      <c r="BK93" s="43"/>
    </row>
    <row r="94" spans="1:63" ht="33.75" customHeight="1" x14ac:dyDescent="0.2">
      <c r="A94" s="53" t="s">
        <v>37</v>
      </c>
      <c r="B94" s="49" t="s">
        <v>68</v>
      </c>
      <c r="C94" s="53" t="s">
        <v>140</v>
      </c>
      <c r="D94" s="17" t="s">
        <v>23</v>
      </c>
      <c r="E94" s="49" t="s">
        <v>71</v>
      </c>
      <c r="F94" s="49"/>
      <c r="G94" s="49" t="s">
        <v>71</v>
      </c>
      <c r="H94" s="1"/>
      <c r="I94" s="1"/>
      <c r="J94" s="1"/>
      <c r="K94" s="1"/>
      <c r="L94" s="1"/>
      <c r="M94" s="1"/>
      <c r="N94" s="1"/>
      <c r="O94" s="19" t="s">
        <v>23</v>
      </c>
      <c r="P94" s="1"/>
      <c r="Q94" s="1"/>
      <c r="R94" s="1"/>
      <c r="S94" s="1"/>
      <c r="T94" s="19" t="s">
        <v>23</v>
      </c>
      <c r="U94" s="1"/>
      <c r="V94" s="1"/>
      <c r="W94" s="1"/>
      <c r="X94" s="1"/>
      <c r="Y94" s="1"/>
      <c r="Z94" s="1"/>
      <c r="AA94" s="1"/>
      <c r="AB94" s="19" t="s">
        <v>23</v>
      </c>
      <c r="AC94" s="1"/>
      <c r="AD94" s="1"/>
      <c r="AE94" s="1"/>
      <c r="AF94" s="1"/>
      <c r="AG94" s="19" t="s">
        <v>23</v>
      </c>
      <c r="AH94" s="1"/>
      <c r="AI94" s="1"/>
      <c r="AJ94" s="1"/>
      <c r="AK94" s="1"/>
      <c r="AL94" s="1"/>
      <c r="AM94" s="1"/>
      <c r="AN94" s="1"/>
      <c r="AO94" s="1"/>
      <c r="AP94" s="19" t="s">
        <v>23</v>
      </c>
      <c r="AQ94" s="1"/>
      <c r="AR94" s="1"/>
      <c r="AS94" s="1"/>
      <c r="AT94" s="1"/>
      <c r="AU94" s="1"/>
      <c r="AV94" s="1"/>
      <c r="AW94" s="1"/>
      <c r="AX94" s="19" t="s">
        <v>23</v>
      </c>
      <c r="AY94" s="1"/>
      <c r="AZ94" s="1"/>
      <c r="BA94" s="1"/>
      <c r="BB94" s="1"/>
      <c r="BC94" s="19" t="s">
        <v>23</v>
      </c>
      <c r="BD94" s="1"/>
      <c r="BE94" s="1"/>
      <c r="BF94" s="1"/>
      <c r="BG94" s="1"/>
      <c r="BH94" s="1">
        <f>COUNTIF(H94:BG94,"P")</f>
        <v>7</v>
      </c>
      <c r="BI94" s="51">
        <f t="shared" si="9"/>
        <v>0</v>
      </c>
      <c r="BJ94" s="40"/>
      <c r="BK94" s="41"/>
    </row>
    <row r="95" spans="1:63" ht="48" customHeight="1" x14ac:dyDescent="0.2">
      <c r="A95" s="53"/>
      <c r="B95" s="50"/>
      <c r="C95" s="53"/>
      <c r="D95" s="18" t="s">
        <v>25</v>
      </c>
      <c r="E95" s="50"/>
      <c r="F95" s="50"/>
      <c r="G95" s="50"/>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f>COUNTIF(H95:BG95,"P")</f>
        <v>0</v>
      </c>
      <c r="BI95" s="51"/>
      <c r="BJ95" s="42"/>
      <c r="BK95" s="43"/>
    </row>
    <row r="96" spans="1:63" ht="15.75" x14ac:dyDescent="0.25">
      <c r="A96" s="87" t="s">
        <v>38</v>
      </c>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row>
    <row r="97" spans="1:63" ht="15.75" x14ac:dyDescent="0.25">
      <c r="A97" s="87" t="s">
        <v>39</v>
      </c>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row>
    <row r="98" spans="1:63" ht="24.75" customHeight="1" x14ac:dyDescent="0.2">
      <c r="A98" s="53" t="s">
        <v>40</v>
      </c>
      <c r="B98" s="49" t="s">
        <v>70</v>
      </c>
      <c r="C98" s="53" t="s">
        <v>72</v>
      </c>
      <c r="D98" s="17" t="s">
        <v>23</v>
      </c>
      <c r="E98" s="49" t="s">
        <v>71</v>
      </c>
      <c r="F98" s="49"/>
      <c r="G98" s="49" t="s">
        <v>71</v>
      </c>
      <c r="H98" s="1"/>
      <c r="I98" s="1"/>
      <c r="J98" s="1"/>
      <c r="K98" s="1"/>
      <c r="L98" s="1"/>
      <c r="M98" s="1"/>
      <c r="N98" s="1"/>
      <c r="O98" s="1"/>
      <c r="P98" s="1"/>
      <c r="Q98" s="1"/>
      <c r="R98" s="1"/>
      <c r="S98" s="1"/>
      <c r="T98" s="1"/>
      <c r="U98" s="1"/>
      <c r="V98" s="1"/>
      <c r="W98" s="1"/>
      <c r="X98" s="1"/>
      <c r="Z98" s="1"/>
      <c r="AA98" s="1"/>
      <c r="AB98" s="1"/>
      <c r="AC98" s="1"/>
      <c r="AD98" s="1"/>
      <c r="AE98" s="1"/>
      <c r="AF98" s="1"/>
      <c r="AG98" s="1"/>
      <c r="AH98" s="1"/>
      <c r="AI98" s="1"/>
      <c r="AJ98" s="1"/>
      <c r="AK98" s="1"/>
      <c r="AL98" s="1"/>
      <c r="AM98" s="1"/>
      <c r="AN98" s="1"/>
      <c r="AO98" s="1"/>
      <c r="AP98" s="1"/>
      <c r="AQ98" s="1"/>
      <c r="AR98" s="1"/>
      <c r="AS98" s="19" t="s">
        <v>23</v>
      </c>
      <c r="AT98" s="1"/>
      <c r="AU98" s="1"/>
      <c r="AV98" s="1"/>
      <c r="AW98" s="1"/>
      <c r="AX98" s="1"/>
      <c r="AY98" s="1"/>
      <c r="AZ98" s="1"/>
      <c r="BA98" s="1"/>
      <c r="BB98" s="1"/>
      <c r="BC98" s="1"/>
      <c r="BD98" s="1"/>
      <c r="BE98" s="1"/>
      <c r="BF98" s="1"/>
      <c r="BG98" s="1"/>
      <c r="BH98" s="1">
        <f>COUNTIF(H98:BG98,"P")</f>
        <v>1</v>
      </c>
      <c r="BI98" s="51">
        <f t="shared" ref="BI98" si="10">+(BH99/BH98)</f>
        <v>0</v>
      </c>
      <c r="BJ98" s="40"/>
      <c r="BK98" s="41"/>
    </row>
    <row r="99" spans="1:63" ht="35.25" customHeight="1" x14ac:dyDescent="0.2">
      <c r="A99" s="53"/>
      <c r="B99" s="50"/>
      <c r="C99" s="53"/>
      <c r="D99" s="18" t="s">
        <v>25</v>
      </c>
      <c r="E99" s="50"/>
      <c r="F99" s="50"/>
      <c r="G99" s="50"/>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f>COUNTIF(H99:BG99,"P")</f>
        <v>0</v>
      </c>
      <c r="BI99" s="51"/>
      <c r="BJ99" s="42"/>
      <c r="BK99" s="43"/>
    </row>
    <row r="100" spans="1:63" ht="15.75" x14ac:dyDescent="0.25">
      <c r="A100" s="87" t="s">
        <v>41</v>
      </c>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row>
    <row r="101" spans="1:63" ht="15.75" x14ac:dyDescent="0.25">
      <c r="A101" s="88" t="s">
        <v>42</v>
      </c>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row>
    <row r="102" spans="1:63" ht="40.5" customHeight="1" x14ac:dyDescent="0.2">
      <c r="A102" s="53" t="s">
        <v>141</v>
      </c>
      <c r="B102" s="49" t="s">
        <v>115</v>
      </c>
      <c r="C102" s="53" t="s">
        <v>72</v>
      </c>
      <c r="D102" s="17" t="s">
        <v>23</v>
      </c>
      <c r="E102" s="49" t="s">
        <v>71</v>
      </c>
      <c r="F102" s="126"/>
      <c r="G102" s="49" t="s">
        <v>71</v>
      </c>
      <c r="H102" s="1"/>
      <c r="I102" s="1"/>
      <c r="J102" s="1"/>
      <c r="K102" s="1"/>
      <c r="L102" s="1"/>
      <c r="M102" s="1"/>
      <c r="N102" s="1"/>
      <c r="O102" s="1"/>
      <c r="P102" s="1"/>
      <c r="Q102" s="1"/>
      <c r="R102" s="1"/>
      <c r="S102" s="1"/>
      <c r="T102" s="1"/>
      <c r="U102" s="1"/>
      <c r="V102" s="1"/>
      <c r="W102" s="1"/>
      <c r="X102" s="1"/>
      <c r="Y102" s="1"/>
      <c r="Z102" s="1"/>
      <c r="AA102" s="1"/>
      <c r="AB102" s="1"/>
      <c r="AC102" s="19" t="s">
        <v>23</v>
      </c>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9" t="s">
        <v>23</v>
      </c>
      <c r="BE102" s="1"/>
      <c r="BF102" s="1"/>
      <c r="BG102" s="1"/>
      <c r="BH102" s="1">
        <f>COUNTIF(H102:BG102,"P")</f>
        <v>2</v>
      </c>
      <c r="BI102" s="51">
        <f t="shared" ref="BI102" si="11">+(BH103/BH102)</f>
        <v>0</v>
      </c>
      <c r="BJ102" s="40"/>
      <c r="BK102" s="41"/>
    </row>
    <row r="103" spans="1:63" ht="48" customHeight="1" x14ac:dyDescent="0.2">
      <c r="A103" s="53"/>
      <c r="B103" s="50"/>
      <c r="C103" s="53"/>
      <c r="D103" s="18" t="s">
        <v>25</v>
      </c>
      <c r="E103" s="50"/>
      <c r="F103" s="127"/>
      <c r="G103" s="50"/>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f>COUNTIF(H103:BG103,"P")</f>
        <v>0</v>
      </c>
      <c r="BI103" s="51"/>
      <c r="BJ103" s="42"/>
      <c r="BK103" s="43"/>
    </row>
    <row r="104" spans="1:63" ht="48.75" customHeight="1" x14ac:dyDescent="0.2">
      <c r="A104" s="53" t="s">
        <v>142</v>
      </c>
      <c r="B104" s="49" t="s">
        <v>115</v>
      </c>
      <c r="C104" s="53" t="s">
        <v>72</v>
      </c>
      <c r="D104" s="17" t="s">
        <v>23</v>
      </c>
      <c r="E104" s="49" t="s">
        <v>71</v>
      </c>
      <c r="F104" s="126"/>
      <c r="G104" s="49" t="s">
        <v>71</v>
      </c>
      <c r="H104" s="1"/>
      <c r="I104" s="1"/>
      <c r="J104" s="1"/>
      <c r="K104" s="1"/>
      <c r="L104" s="1"/>
      <c r="M104" s="1"/>
      <c r="N104" s="1"/>
      <c r="O104" s="1"/>
      <c r="P104" s="1"/>
      <c r="Q104" s="1"/>
      <c r="R104" s="1"/>
      <c r="S104" s="1"/>
      <c r="T104" s="1"/>
      <c r="U104" s="1"/>
      <c r="V104" s="1"/>
      <c r="W104" s="1"/>
      <c r="X104" s="1"/>
      <c r="Y104" s="1"/>
      <c r="Z104" s="1"/>
      <c r="AA104" s="1"/>
      <c r="AB104" s="1"/>
      <c r="AC104" s="19" t="s">
        <v>23</v>
      </c>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9" t="s">
        <v>23</v>
      </c>
      <c r="BE104" s="1"/>
      <c r="BF104" s="1"/>
      <c r="BG104" s="1"/>
      <c r="BH104" s="1">
        <f>COUNTIF(H104:BG104,"P")</f>
        <v>2</v>
      </c>
      <c r="BI104" s="51">
        <f t="shared" ref="BI104" si="12">+(BH105/BH104)</f>
        <v>0</v>
      </c>
      <c r="BJ104" s="40"/>
      <c r="BK104" s="41"/>
    </row>
    <row r="105" spans="1:63" ht="54" customHeight="1" x14ac:dyDescent="0.2">
      <c r="A105" s="53"/>
      <c r="B105" s="50"/>
      <c r="C105" s="53"/>
      <c r="D105" s="18" t="s">
        <v>25</v>
      </c>
      <c r="E105" s="50"/>
      <c r="F105" s="127"/>
      <c r="G105" s="50"/>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f>COUNTIF(H105:BG105,"P")</f>
        <v>0</v>
      </c>
      <c r="BI105" s="51"/>
      <c r="BJ105" s="42"/>
      <c r="BK105" s="43"/>
    </row>
    <row r="106" spans="1:63" ht="15.75" x14ac:dyDescent="0.25">
      <c r="A106" s="85" t="s">
        <v>43</v>
      </c>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row>
    <row r="107" spans="1:63" ht="36.75" customHeight="1" x14ac:dyDescent="0.2">
      <c r="A107" s="53" t="s">
        <v>143</v>
      </c>
      <c r="B107" s="49" t="s">
        <v>145</v>
      </c>
      <c r="C107" s="53" t="s">
        <v>144</v>
      </c>
      <c r="D107" s="17" t="s">
        <v>23</v>
      </c>
      <c r="E107" s="49" t="s">
        <v>71</v>
      </c>
      <c r="F107" s="49"/>
      <c r="G107" s="49" t="s">
        <v>71</v>
      </c>
      <c r="H107" s="1"/>
      <c r="I107" s="1"/>
      <c r="J107" s="1"/>
      <c r="K107" s="1"/>
      <c r="L107" s="1"/>
      <c r="M107" s="1"/>
      <c r="N107" s="1"/>
      <c r="O107" s="1"/>
      <c r="P107" s="1"/>
      <c r="Q107" s="1"/>
      <c r="R107" s="1"/>
      <c r="S107" s="1"/>
      <c r="T107" s="1"/>
      <c r="U107" s="1"/>
      <c r="V107" s="1"/>
      <c r="W107" s="1"/>
      <c r="X107" s="1"/>
      <c r="Y107" s="1"/>
      <c r="Z107" s="1"/>
      <c r="AA107" s="1"/>
      <c r="AB107" s="1"/>
      <c r="AC107" s="19" t="s">
        <v>23</v>
      </c>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9" t="s">
        <v>23</v>
      </c>
      <c r="BE107" s="1"/>
      <c r="BF107" s="1"/>
      <c r="BG107" s="1"/>
      <c r="BH107" s="1">
        <f>COUNTIF(H107:BG107,"P")</f>
        <v>2</v>
      </c>
      <c r="BI107" s="51">
        <f t="shared" ref="BI107" si="13">+(BH108/BH107)</f>
        <v>0</v>
      </c>
      <c r="BJ107" s="40"/>
      <c r="BK107" s="41"/>
    </row>
    <row r="108" spans="1:63" ht="51" customHeight="1" x14ac:dyDescent="0.2">
      <c r="A108" s="53"/>
      <c r="B108" s="50"/>
      <c r="C108" s="53"/>
      <c r="D108" s="18" t="s">
        <v>25</v>
      </c>
      <c r="E108" s="50"/>
      <c r="F108" s="50"/>
      <c r="G108" s="50"/>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f>COUNTIF(H108:BG108,"P")</f>
        <v>0</v>
      </c>
      <c r="BI108" s="51"/>
      <c r="BJ108" s="42"/>
      <c r="BK108" s="43"/>
    </row>
    <row r="109" spans="1:63" ht="15.75" customHeight="1" x14ac:dyDescent="0.25">
      <c r="A109" s="87" t="s">
        <v>44</v>
      </c>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row>
    <row r="110" spans="1:63" ht="35.25" customHeight="1" x14ac:dyDescent="0.2">
      <c r="A110" s="53" t="s">
        <v>146</v>
      </c>
      <c r="B110" s="49" t="s">
        <v>148</v>
      </c>
      <c r="C110" s="53" t="s">
        <v>147</v>
      </c>
      <c r="D110" s="17" t="s">
        <v>23</v>
      </c>
      <c r="E110" s="49" t="s">
        <v>71</v>
      </c>
      <c r="F110" s="49"/>
      <c r="G110" s="49" t="s">
        <v>71</v>
      </c>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9" t="s">
        <v>23</v>
      </c>
      <c r="BE110" s="19" t="s">
        <v>23</v>
      </c>
      <c r="BF110" s="1"/>
      <c r="BG110" s="1"/>
      <c r="BH110" s="1">
        <f>COUNTIF(H110:BG110,"P")</f>
        <v>2</v>
      </c>
      <c r="BI110" s="51">
        <f t="shared" ref="BI110" si="14">+(BH111/BH110)</f>
        <v>0</v>
      </c>
      <c r="BJ110" s="40"/>
      <c r="BK110" s="41"/>
    </row>
    <row r="111" spans="1:63" ht="97.5" customHeight="1" x14ac:dyDescent="0.2">
      <c r="A111" s="53"/>
      <c r="B111" s="50"/>
      <c r="C111" s="53"/>
      <c r="D111" s="18" t="s">
        <v>25</v>
      </c>
      <c r="E111" s="50"/>
      <c r="F111" s="50"/>
      <c r="G111" s="50"/>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f>COUNTIF(H111:BG111,"P")</f>
        <v>0</v>
      </c>
      <c r="BI111" s="51"/>
      <c r="BJ111" s="42"/>
      <c r="BK111" s="43"/>
    </row>
    <row r="112" spans="1:63" ht="15.75" x14ac:dyDescent="0.25">
      <c r="A112" s="87" t="s">
        <v>45</v>
      </c>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row>
    <row r="113" spans="1:63" ht="15.75" x14ac:dyDescent="0.2">
      <c r="A113" s="77" t="s">
        <v>48</v>
      </c>
      <c r="B113" s="4"/>
      <c r="C113" s="1" t="s">
        <v>49</v>
      </c>
      <c r="D113" s="1"/>
      <c r="E113" s="1"/>
      <c r="F113" s="1"/>
      <c r="G113" s="1"/>
      <c r="H113" s="1">
        <f t="shared" ref="H113:R113" si="15">+COUNTIF(H18:H112,"p")</f>
        <v>1</v>
      </c>
      <c r="I113" s="1">
        <f t="shared" si="15"/>
        <v>1</v>
      </c>
      <c r="J113" s="1">
        <f t="shared" si="15"/>
        <v>2</v>
      </c>
      <c r="K113" s="1">
        <f t="shared" si="15"/>
        <v>6</v>
      </c>
      <c r="L113" s="1">
        <f t="shared" si="15"/>
        <v>1</v>
      </c>
      <c r="M113" s="1">
        <f t="shared" si="15"/>
        <v>3</v>
      </c>
      <c r="N113" s="1">
        <f t="shared" si="15"/>
        <v>2</v>
      </c>
      <c r="O113" s="1">
        <f t="shared" si="15"/>
        <v>8</v>
      </c>
      <c r="P113" s="1">
        <f t="shared" si="15"/>
        <v>5</v>
      </c>
      <c r="Q113" s="1">
        <f t="shared" si="15"/>
        <v>3</v>
      </c>
      <c r="R113" s="1">
        <f t="shared" si="15"/>
        <v>3</v>
      </c>
      <c r="S113" s="1"/>
      <c r="T113" s="1">
        <f t="shared" ref="T113:AE113" si="16">+COUNTIF(T18:T112,"p")</f>
        <v>11</v>
      </c>
      <c r="U113" s="1">
        <f t="shared" si="16"/>
        <v>1</v>
      </c>
      <c r="V113" s="1">
        <f t="shared" si="16"/>
        <v>3</v>
      </c>
      <c r="W113" s="1">
        <f t="shared" si="16"/>
        <v>3</v>
      </c>
      <c r="X113" s="1">
        <f t="shared" si="16"/>
        <v>4</v>
      </c>
      <c r="Y113" s="1">
        <f t="shared" si="16"/>
        <v>1</v>
      </c>
      <c r="Z113" s="1">
        <f t="shared" si="16"/>
        <v>4</v>
      </c>
      <c r="AA113" s="1">
        <f t="shared" si="16"/>
        <v>2</v>
      </c>
      <c r="AB113" s="1">
        <f t="shared" si="16"/>
        <v>6</v>
      </c>
      <c r="AC113" s="1">
        <f t="shared" si="16"/>
        <v>6</v>
      </c>
      <c r="AD113" s="1">
        <f t="shared" si="16"/>
        <v>2</v>
      </c>
      <c r="AE113" s="1">
        <f t="shared" si="16"/>
        <v>2</v>
      </c>
      <c r="AF113" s="1"/>
      <c r="AG113" s="1">
        <f t="shared" ref="AG113:AN113" si="17">+COUNTIF(AG18:AG112,"p")</f>
        <v>11</v>
      </c>
      <c r="AH113" s="1">
        <f t="shared" si="17"/>
        <v>2</v>
      </c>
      <c r="AI113" s="1">
        <f t="shared" si="17"/>
        <v>3</v>
      </c>
      <c r="AJ113" s="1">
        <f t="shared" si="17"/>
        <v>2</v>
      </c>
      <c r="AK113" s="1">
        <f t="shared" si="17"/>
        <v>4</v>
      </c>
      <c r="AL113" s="1">
        <f t="shared" si="17"/>
        <v>2</v>
      </c>
      <c r="AM113" s="1">
        <f t="shared" si="17"/>
        <v>4</v>
      </c>
      <c r="AN113" s="1">
        <f t="shared" si="17"/>
        <v>2</v>
      </c>
      <c r="AO113" s="1"/>
      <c r="AP113" s="1">
        <f t="shared" ref="AP113:BA113" si="18">+COUNTIF(AP18:AP112,"p")</f>
        <v>7</v>
      </c>
      <c r="AQ113" s="1">
        <f t="shared" si="18"/>
        <v>2</v>
      </c>
      <c r="AR113" s="1">
        <f t="shared" si="18"/>
        <v>3</v>
      </c>
      <c r="AS113" s="1">
        <f t="shared" si="18"/>
        <v>3</v>
      </c>
      <c r="AT113" s="1">
        <f t="shared" si="18"/>
        <v>6</v>
      </c>
      <c r="AU113" s="1">
        <f t="shared" si="18"/>
        <v>2</v>
      </c>
      <c r="AV113" s="1">
        <f t="shared" si="18"/>
        <v>2</v>
      </c>
      <c r="AW113" s="1">
        <f t="shared" si="18"/>
        <v>3</v>
      </c>
      <c r="AX113" s="1">
        <f t="shared" si="18"/>
        <v>7</v>
      </c>
      <c r="AY113" s="1">
        <f t="shared" si="18"/>
        <v>2</v>
      </c>
      <c r="AZ113" s="1">
        <f t="shared" si="18"/>
        <v>3</v>
      </c>
      <c r="BA113" s="1">
        <f t="shared" si="18"/>
        <v>3</v>
      </c>
      <c r="BB113" s="1"/>
      <c r="BC113" s="1">
        <f>+COUNTIF(BC18:BC112,"p")</f>
        <v>10</v>
      </c>
      <c r="BD113" s="1">
        <f>+COUNTIF(BD18:BD112,"p")</f>
        <v>6</v>
      </c>
      <c r="BE113" s="1">
        <f>+COUNTIF(BE18:BE112,"p")</f>
        <v>3</v>
      </c>
      <c r="BF113" s="1">
        <f>+COUNTIF(BF18:BF112,"p")</f>
        <v>2</v>
      </c>
      <c r="BG113" s="1">
        <f>+COUNTIF(BG18:BG112,"p")</f>
        <v>4</v>
      </c>
    </row>
    <row r="114" spans="1:63" ht="15.75" x14ac:dyDescent="0.2">
      <c r="A114" s="77"/>
      <c r="B114" s="4"/>
      <c r="C114" s="1" t="s">
        <v>50</v>
      </c>
      <c r="D114" s="1"/>
      <c r="E114" s="1"/>
      <c r="F114" s="1"/>
      <c r="G114" s="1"/>
      <c r="H114" s="1">
        <f t="shared" ref="H114:R114" si="19">COUNTIF(H13:H112,"e")</f>
        <v>0</v>
      </c>
      <c r="I114" s="1">
        <f t="shared" si="19"/>
        <v>0</v>
      </c>
      <c r="J114" s="1">
        <f t="shared" si="19"/>
        <v>0</v>
      </c>
      <c r="K114" s="1">
        <f t="shared" si="19"/>
        <v>0</v>
      </c>
      <c r="L114" s="1">
        <f t="shared" si="19"/>
        <v>0</v>
      </c>
      <c r="M114" s="1">
        <f t="shared" si="19"/>
        <v>0</v>
      </c>
      <c r="N114" s="1">
        <f t="shared" si="19"/>
        <v>0</v>
      </c>
      <c r="O114" s="1">
        <f t="shared" si="19"/>
        <v>0</v>
      </c>
      <c r="P114" s="1">
        <f t="shared" si="19"/>
        <v>0</v>
      </c>
      <c r="Q114" s="1">
        <f t="shared" si="19"/>
        <v>0</v>
      </c>
      <c r="R114" s="1">
        <f t="shared" si="19"/>
        <v>0</v>
      </c>
      <c r="S114" s="1"/>
      <c r="T114" s="1">
        <f t="shared" ref="T114:AE114" si="20">COUNTIF(T13:T112,"e")</f>
        <v>0</v>
      </c>
      <c r="U114" s="1">
        <f t="shared" si="20"/>
        <v>0</v>
      </c>
      <c r="V114" s="1">
        <f t="shared" si="20"/>
        <v>0</v>
      </c>
      <c r="W114" s="1">
        <f t="shared" si="20"/>
        <v>0</v>
      </c>
      <c r="X114" s="1">
        <f t="shared" si="20"/>
        <v>0</v>
      </c>
      <c r="Y114" s="1">
        <f t="shared" si="20"/>
        <v>0</v>
      </c>
      <c r="Z114" s="1">
        <f t="shared" si="20"/>
        <v>0</v>
      </c>
      <c r="AA114" s="1">
        <f t="shared" si="20"/>
        <v>0</v>
      </c>
      <c r="AB114" s="1">
        <f t="shared" si="20"/>
        <v>0</v>
      </c>
      <c r="AC114" s="1">
        <f t="shared" si="20"/>
        <v>0</v>
      </c>
      <c r="AD114" s="1">
        <f t="shared" si="20"/>
        <v>0</v>
      </c>
      <c r="AE114" s="1">
        <f t="shared" si="20"/>
        <v>0</v>
      </c>
      <c r="AF114" s="1"/>
      <c r="AG114" s="1">
        <f t="shared" ref="AG114:AN114" si="21">COUNTIF(AG13:AG112,"e")</f>
        <v>0</v>
      </c>
      <c r="AH114" s="1">
        <f t="shared" si="21"/>
        <v>0</v>
      </c>
      <c r="AI114" s="1">
        <f t="shared" si="21"/>
        <v>0</v>
      </c>
      <c r="AJ114" s="1">
        <f t="shared" si="21"/>
        <v>0</v>
      </c>
      <c r="AK114" s="1">
        <f t="shared" si="21"/>
        <v>0</v>
      </c>
      <c r="AL114" s="1">
        <f t="shared" si="21"/>
        <v>0</v>
      </c>
      <c r="AM114" s="1">
        <f t="shared" si="21"/>
        <v>0</v>
      </c>
      <c r="AN114" s="1">
        <f t="shared" si="21"/>
        <v>0</v>
      </c>
      <c r="AO114" s="1"/>
      <c r="AP114" s="1">
        <f t="shared" ref="AP114:BA114" si="22">COUNTIF(AP13:AP112,"e")</f>
        <v>0</v>
      </c>
      <c r="AQ114" s="1">
        <f t="shared" si="22"/>
        <v>0</v>
      </c>
      <c r="AR114" s="1">
        <f t="shared" si="22"/>
        <v>0</v>
      </c>
      <c r="AS114" s="1">
        <f t="shared" si="22"/>
        <v>0</v>
      </c>
      <c r="AT114" s="1">
        <f t="shared" si="22"/>
        <v>0</v>
      </c>
      <c r="AU114" s="1">
        <f t="shared" si="22"/>
        <v>0</v>
      </c>
      <c r="AV114" s="1">
        <f t="shared" si="22"/>
        <v>0</v>
      </c>
      <c r="AW114" s="1">
        <f t="shared" si="22"/>
        <v>0</v>
      </c>
      <c r="AX114" s="1">
        <f t="shared" si="22"/>
        <v>0</v>
      </c>
      <c r="AY114" s="1">
        <f t="shared" si="22"/>
        <v>0</v>
      </c>
      <c r="AZ114" s="1">
        <f t="shared" si="22"/>
        <v>0</v>
      </c>
      <c r="BA114" s="1">
        <f t="shared" si="22"/>
        <v>0</v>
      </c>
      <c r="BB114" s="1"/>
      <c r="BC114" s="1">
        <f>COUNTIF(BC13:BC112,"e")</f>
        <v>0</v>
      </c>
      <c r="BD114" s="1">
        <f>COUNTIF(BD13:BD112,"e")</f>
        <v>0</v>
      </c>
      <c r="BE114" s="1">
        <f>COUNTIF(BE13:BE112,"e")</f>
        <v>0</v>
      </c>
      <c r="BF114" s="1">
        <f>COUNTIF(BF13:BF112,"e")</f>
        <v>0</v>
      </c>
      <c r="BG114" s="1">
        <f>COUNTIF(BG13:BG112,"e")</f>
        <v>0</v>
      </c>
    </row>
    <row r="115" spans="1:63" ht="15.75" x14ac:dyDescent="0.2">
      <c r="A115" s="77"/>
      <c r="B115" s="4"/>
      <c r="C115" s="1" t="s">
        <v>51</v>
      </c>
      <c r="D115" s="1"/>
      <c r="E115" s="1"/>
      <c r="F115" s="1"/>
      <c r="G115" s="1"/>
      <c r="H115" s="1">
        <f>+H114-H113</f>
        <v>-1</v>
      </c>
      <c r="I115" s="1">
        <f t="shared" ref="I115:BG115" si="23">+I114-I113</f>
        <v>-1</v>
      </c>
      <c r="J115" s="1">
        <f t="shared" si="23"/>
        <v>-2</v>
      </c>
      <c r="K115" s="1">
        <f t="shared" si="23"/>
        <v>-6</v>
      </c>
      <c r="L115" s="1">
        <f t="shared" si="23"/>
        <v>-1</v>
      </c>
      <c r="M115" s="1">
        <f t="shared" si="23"/>
        <v>-3</v>
      </c>
      <c r="N115" s="1">
        <f t="shared" si="23"/>
        <v>-2</v>
      </c>
      <c r="O115" s="1">
        <f t="shared" si="23"/>
        <v>-8</v>
      </c>
      <c r="P115" s="1">
        <f t="shared" si="23"/>
        <v>-5</v>
      </c>
      <c r="Q115" s="1">
        <f t="shared" si="23"/>
        <v>-3</v>
      </c>
      <c r="R115" s="1">
        <f t="shared" si="23"/>
        <v>-3</v>
      </c>
      <c r="S115" s="1"/>
      <c r="T115" s="1">
        <f t="shared" si="23"/>
        <v>-11</v>
      </c>
      <c r="U115" s="1">
        <f t="shared" si="23"/>
        <v>-1</v>
      </c>
      <c r="V115" s="1">
        <f t="shared" si="23"/>
        <v>-3</v>
      </c>
      <c r="W115" s="1">
        <f t="shared" si="23"/>
        <v>-3</v>
      </c>
      <c r="X115" s="1">
        <f t="shared" si="23"/>
        <v>-4</v>
      </c>
      <c r="Y115" s="1">
        <f t="shared" si="23"/>
        <v>-1</v>
      </c>
      <c r="Z115" s="1">
        <f t="shared" si="23"/>
        <v>-4</v>
      </c>
      <c r="AA115" s="1">
        <f t="shared" si="23"/>
        <v>-2</v>
      </c>
      <c r="AB115" s="1">
        <f t="shared" si="23"/>
        <v>-6</v>
      </c>
      <c r="AC115" s="1">
        <f t="shared" si="23"/>
        <v>-6</v>
      </c>
      <c r="AD115" s="1">
        <f t="shared" si="23"/>
        <v>-2</v>
      </c>
      <c r="AE115" s="1">
        <f t="shared" si="23"/>
        <v>-2</v>
      </c>
      <c r="AF115" s="1"/>
      <c r="AG115" s="1">
        <f t="shared" si="23"/>
        <v>-11</v>
      </c>
      <c r="AH115" s="1">
        <f t="shared" si="23"/>
        <v>-2</v>
      </c>
      <c r="AI115" s="1">
        <f t="shared" si="23"/>
        <v>-3</v>
      </c>
      <c r="AJ115" s="1">
        <f t="shared" si="23"/>
        <v>-2</v>
      </c>
      <c r="AK115" s="1">
        <f t="shared" si="23"/>
        <v>-4</v>
      </c>
      <c r="AL115" s="1">
        <f t="shared" si="23"/>
        <v>-2</v>
      </c>
      <c r="AM115" s="1">
        <f t="shared" si="23"/>
        <v>-4</v>
      </c>
      <c r="AN115" s="1">
        <f t="shared" si="23"/>
        <v>-2</v>
      </c>
      <c r="AO115" s="1"/>
      <c r="AP115" s="1">
        <f t="shared" si="23"/>
        <v>-7</v>
      </c>
      <c r="AQ115" s="1">
        <f t="shared" si="23"/>
        <v>-2</v>
      </c>
      <c r="AR115" s="1">
        <f t="shared" si="23"/>
        <v>-3</v>
      </c>
      <c r="AS115" s="1">
        <f t="shared" si="23"/>
        <v>-3</v>
      </c>
      <c r="AT115" s="1">
        <f t="shared" si="23"/>
        <v>-6</v>
      </c>
      <c r="AU115" s="1">
        <f t="shared" si="23"/>
        <v>-2</v>
      </c>
      <c r="AV115" s="1">
        <f t="shared" si="23"/>
        <v>-2</v>
      </c>
      <c r="AW115" s="1">
        <f t="shared" si="23"/>
        <v>-3</v>
      </c>
      <c r="AX115" s="1">
        <f t="shared" si="23"/>
        <v>-7</v>
      </c>
      <c r="AY115" s="1">
        <f t="shared" si="23"/>
        <v>-2</v>
      </c>
      <c r="AZ115" s="1">
        <f t="shared" si="23"/>
        <v>-3</v>
      </c>
      <c r="BA115" s="1">
        <f t="shared" si="23"/>
        <v>-3</v>
      </c>
      <c r="BB115" s="1"/>
      <c r="BC115" s="1">
        <f t="shared" si="23"/>
        <v>-10</v>
      </c>
      <c r="BD115" s="1">
        <f t="shared" si="23"/>
        <v>-6</v>
      </c>
      <c r="BE115" s="1">
        <f t="shared" si="23"/>
        <v>-3</v>
      </c>
      <c r="BF115" s="1">
        <f t="shared" si="23"/>
        <v>-2</v>
      </c>
      <c r="BG115" s="1">
        <f t="shared" si="23"/>
        <v>-4</v>
      </c>
    </row>
    <row r="116" spans="1:63" ht="15.75" customHeight="1" x14ac:dyDescent="0.2">
      <c r="A116" s="77"/>
      <c r="B116" s="9"/>
      <c r="C116" s="75" t="s">
        <v>16</v>
      </c>
      <c r="D116" s="6"/>
      <c r="E116" s="6"/>
      <c r="F116" s="6"/>
      <c r="G116" s="6"/>
      <c r="H116" s="51">
        <f>+SUM(H114:K114)/SUM(H113:K113)</f>
        <v>0</v>
      </c>
      <c r="I116" s="51"/>
      <c r="J116" s="51"/>
      <c r="K116" s="51"/>
      <c r="L116" s="44">
        <f>+SUM(L114:O114)/(L113:O113)</f>
        <v>0</v>
      </c>
      <c r="M116" s="44"/>
      <c r="N116" s="44"/>
      <c r="O116" s="44"/>
      <c r="P116" s="44">
        <f>+SUM(P114:T114)/SUM(P113:T113)</f>
        <v>0</v>
      </c>
      <c r="Q116" s="44"/>
      <c r="R116" s="44"/>
      <c r="S116" s="44"/>
      <c r="T116" s="44"/>
      <c r="U116" s="44">
        <f>+SUM(U114:X114)/SUM(U113:X113)</f>
        <v>0</v>
      </c>
      <c r="V116" s="44"/>
      <c r="W116" s="44"/>
      <c r="X116" s="44"/>
      <c r="Y116" s="44">
        <f>+SUM(Y114:AB114)/SUM(Y113:AB113)</f>
        <v>0</v>
      </c>
      <c r="Z116" s="44"/>
      <c r="AA116" s="44"/>
      <c r="AB116" s="44"/>
      <c r="AC116" s="44">
        <f>+SUM(AC114:AG114)/SUM(AC113:AG113)</f>
        <v>0</v>
      </c>
      <c r="AD116" s="44"/>
      <c r="AE116" s="44"/>
      <c r="AF116" s="44"/>
      <c r="AG116" s="44"/>
      <c r="AH116" s="44">
        <f>+SUM(AH114:AK114)/SUM(AH113:AK113)</f>
        <v>0</v>
      </c>
      <c r="AI116" s="44"/>
      <c r="AJ116" s="44"/>
      <c r="AK116" s="44"/>
      <c r="AL116" s="44">
        <f>+SUM(AL114:AP114)/SUM(AL113:AP113)</f>
        <v>0</v>
      </c>
      <c r="AM116" s="44"/>
      <c r="AN116" s="44"/>
      <c r="AO116" s="44"/>
      <c r="AP116" s="44"/>
      <c r="AQ116" s="44">
        <f>+SUM(AQ114:AT114)/SUM(AQ113:AT113)</f>
        <v>0</v>
      </c>
      <c r="AR116" s="44"/>
      <c r="AS116" s="44"/>
      <c r="AT116" s="44"/>
      <c r="AU116" s="44">
        <f>+SUM(AU114:AX114)/SUM(AU113:AX113)</f>
        <v>0</v>
      </c>
      <c r="AV116" s="44"/>
      <c r="AW116" s="44"/>
      <c r="AX116" s="44"/>
      <c r="AY116" s="44">
        <f>+SUM(AY114:BC114)/SUM(AY113:BC113)</f>
        <v>0</v>
      </c>
      <c r="AZ116" s="44"/>
      <c r="BA116" s="44"/>
      <c r="BB116" s="44"/>
      <c r="BC116" s="44"/>
      <c r="BD116" s="44">
        <f>+SUM(BD114:BG114)/SUM(BD113:BG113)</f>
        <v>0</v>
      </c>
      <c r="BE116" s="44"/>
      <c r="BF116" s="44"/>
      <c r="BG116" s="44"/>
    </row>
    <row r="117" spans="1:63" ht="15.75" x14ac:dyDescent="0.2">
      <c r="A117" s="77"/>
      <c r="B117" s="10"/>
      <c r="C117" s="76"/>
      <c r="D117" s="7"/>
      <c r="E117" s="7"/>
      <c r="F117" s="7"/>
      <c r="G117" s="7"/>
      <c r="H117" s="51"/>
      <c r="I117" s="51"/>
      <c r="J117" s="51"/>
      <c r="K117" s="51"/>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row>
    <row r="120" spans="1:63" ht="135.75" customHeight="1" x14ac:dyDescent="0.2">
      <c r="A120" s="4" t="s">
        <v>46</v>
      </c>
      <c r="B120" s="4"/>
      <c r="C120" s="53" t="s">
        <v>47</v>
      </c>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row>
    <row r="129" spans="3:67" ht="15.75" x14ac:dyDescent="0.25">
      <c r="C129" s="84"/>
      <c r="D129" s="84"/>
      <c r="E129" s="84"/>
      <c r="F129" s="84"/>
      <c r="G129" s="84"/>
      <c r="H129" s="84"/>
      <c r="I129" s="84"/>
      <c r="J129" s="84"/>
      <c r="K129" s="84"/>
      <c r="L129" s="84"/>
      <c r="M129" s="84"/>
      <c r="Y129" s="85"/>
      <c r="Z129" s="85"/>
      <c r="AA129" s="85"/>
      <c r="AB129" s="85"/>
      <c r="AC129" s="85"/>
      <c r="AD129" s="85"/>
      <c r="AE129" s="85"/>
      <c r="AF129" s="85"/>
      <c r="AG129" s="85"/>
      <c r="AH129" s="85"/>
      <c r="AI129" s="85"/>
      <c r="AJ129" s="85"/>
      <c r="AK129" s="85"/>
      <c r="AL129" s="85"/>
      <c r="BA129" s="84"/>
      <c r="BB129" s="84"/>
      <c r="BC129" s="84"/>
      <c r="BD129" s="84"/>
      <c r="BE129" s="84"/>
      <c r="BF129" s="84"/>
      <c r="BG129" s="84"/>
      <c r="BH129" s="84"/>
      <c r="BI129" s="84"/>
      <c r="BL129" s="84"/>
      <c r="BM129" s="84"/>
      <c r="BN129" s="84"/>
      <c r="BO129" s="84"/>
    </row>
    <row r="130" spans="3:67" ht="15.75" x14ac:dyDescent="0.25">
      <c r="C130" s="86"/>
      <c r="D130" s="86"/>
      <c r="E130" s="86"/>
      <c r="F130" s="86"/>
      <c r="G130" s="86"/>
      <c r="H130" s="86"/>
      <c r="I130" s="86"/>
      <c r="J130" s="86"/>
      <c r="K130" s="86"/>
      <c r="L130" s="86"/>
      <c r="M130" s="86"/>
      <c r="Y130" s="84"/>
      <c r="Z130" s="84"/>
      <c r="AA130" s="84"/>
      <c r="AB130" s="84"/>
      <c r="AC130" s="84"/>
      <c r="AD130" s="84"/>
      <c r="AE130" s="84"/>
      <c r="AF130" s="84"/>
      <c r="AG130" s="84"/>
      <c r="AH130" s="84"/>
      <c r="AI130" s="84"/>
      <c r="AJ130" s="84"/>
      <c r="AK130" s="84"/>
      <c r="AL130" s="84"/>
      <c r="BA130" s="85"/>
      <c r="BB130" s="85"/>
      <c r="BC130" s="85"/>
      <c r="BD130" s="85"/>
      <c r="BE130" s="85"/>
      <c r="BF130" s="85"/>
      <c r="BG130" s="85"/>
      <c r="BH130" s="85"/>
      <c r="BI130" s="85"/>
      <c r="BL130" s="85"/>
      <c r="BM130" s="85"/>
      <c r="BN130" s="85"/>
      <c r="BO130" s="85"/>
    </row>
    <row r="131" spans="3:67" x14ac:dyDescent="0.2">
      <c r="C131" s="84"/>
      <c r="D131" s="84"/>
      <c r="E131" s="84"/>
      <c r="F131" s="84"/>
      <c r="G131" s="84"/>
      <c r="H131" s="84"/>
      <c r="I131" s="84"/>
      <c r="J131" s="84"/>
      <c r="K131" s="84"/>
      <c r="L131" s="84"/>
      <c r="M131" s="84"/>
      <c r="Y131" s="84"/>
      <c r="Z131" s="84"/>
      <c r="AA131" s="84"/>
      <c r="AB131" s="84"/>
      <c r="AC131" s="84"/>
      <c r="AD131" s="84"/>
      <c r="AE131" s="84"/>
      <c r="AF131" s="84"/>
      <c r="AG131" s="84"/>
      <c r="AH131" s="84"/>
      <c r="AI131" s="84"/>
      <c r="AJ131" s="84"/>
      <c r="AK131" s="84"/>
      <c r="AL131" s="84"/>
      <c r="BA131" s="84"/>
      <c r="BB131" s="84"/>
      <c r="BC131" s="84"/>
      <c r="BD131" s="84"/>
      <c r="BE131" s="84"/>
      <c r="BF131" s="84"/>
      <c r="BG131" s="84"/>
      <c r="BH131" s="84"/>
      <c r="BI131" s="84"/>
    </row>
    <row r="132" spans="3:67" x14ac:dyDescent="0.2">
      <c r="C132" s="84"/>
      <c r="D132" s="84"/>
      <c r="E132" s="84"/>
      <c r="F132" s="84"/>
      <c r="G132" s="84"/>
      <c r="H132" s="84"/>
      <c r="I132" s="84"/>
      <c r="J132" s="84"/>
      <c r="K132" s="84"/>
      <c r="L132" s="84"/>
      <c r="M132" s="84"/>
      <c r="Y132" s="84"/>
      <c r="Z132" s="84"/>
      <c r="AA132" s="84"/>
      <c r="AB132" s="84"/>
      <c r="AC132" s="84"/>
      <c r="AD132" s="84"/>
      <c r="AE132" s="84"/>
      <c r="AF132" s="84"/>
      <c r="AG132" s="84"/>
      <c r="AH132" s="84"/>
      <c r="AI132" s="84"/>
      <c r="AJ132" s="84"/>
      <c r="AK132" s="84"/>
      <c r="AL132" s="84"/>
      <c r="BA132" s="84"/>
      <c r="BB132" s="84"/>
      <c r="BC132" s="84"/>
      <c r="BD132" s="84"/>
      <c r="BE132" s="84"/>
      <c r="BF132" s="84"/>
      <c r="BG132" s="84"/>
      <c r="BH132" s="84"/>
      <c r="BI132" s="84"/>
    </row>
  </sheetData>
  <mergeCells count="404">
    <mergeCell ref="E39:E40"/>
    <mergeCell ref="F35:F36"/>
    <mergeCell ref="F39:F40"/>
    <mergeCell ref="G39:G40"/>
    <mergeCell ref="G35:G36"/>
    <mergeCell ref="E47:E48"/>
    <mergeCell ref="F47:F48"/>
    <mergeCell ref="G47:G48"/>
    <mergeCell ref="E43:E44"/>
    <mergeCell ref="F43:F44"/>
    <mergeCell ref="G43:G44"/>
    <mergeCell ref="E41:E42"/>
    <mergeCell ref="A17:BK17"/>
    <mergeCell ref="B55:B56"/>
    <mergeCell ref="B22:B23"/>
    <mergeCell ref="B24:B25"/>
    <mergeCell ref="B31:B32"/>
    <mergeCell ref="B35:B36"/>
    <mergeCell ref="B39:B40"/>
    <mergeCell ref="B45:B46"/>
    <mergeCell ref="B49:B50"/>
    <mergeCell ref="B51:B52"/>
    <mergeCell ref="B53:B54"/>
    <mergeCell ref="BJ39:BK40"/>
    <mergeCell ref="A31:A32"/>
    <mergeCell ref="C31:C32"/>
    <mergeCell ref="A35:A36"/>
    <mergeCell ref="C35:C36"/>
    <mergeCell ref="BJ18:BK19"/>
    <mergeCell ref="BJ24:BK25"/>
    <mergeCell ref="B28:B29"/>
    <mergeCell ref="A22:A23"/>
    <mergeCell ref="C22:C23"/>
    <mergeCell ref="A24:A25"/>
    <mergeCell ref="C24:C25"/>
    <mergeCell ref="BI18:BI19"/>
    <mergeCell ref="AQ14:AT14"/>
    <mergeCell ref="AU14:AX14"/>
    <mergeCell ref="AY14:BC14"/>
    <mergeCell ref="BD14:BG14"/>
    <mergeCell ref="H14:K14"/>
    <mergeCell ref="L14:O14"/>
    <mergeCell ref="P14:T14"/>
    <mergeCell ref="U14:X14"/>
    <mergeCell ref="Y14:AB14"/>
    <mergeCell ref="AC14:AG14"/>
    <mergeCell ref="D9:BK9"/>
    <mergeCell ref="D14:D15"/>
    <mergeCell ref="E14:G14"/>
    <mergeCell ref="B14:B15"/>
    <mergeCell ref="BJ3:BK3"/>
    <mergeCell ref="BJ2:BK2"/>
    <mergeCell ref="BJ1:BK1"/>
    <mergeCell ref="A4:BI4"/>
    <mergeCell ref="A6:BK6"/>
    <mergeCell ref="A8:BK8"/>
    <mergeCell ref="A1:C3"/>
    <mergeCell ref="D1:BH3"/>
    <mergeCell ref="D5:BK5"/>
    <mergeCell ref="A5:C5"/>
    <mergeCell ref="A7:C7"/>
    <mergeCell ref="D7:BK7"/>
    <mergeCell ref="A9:C9"/>
    <mergeCell ref="C14:C15"/>
    <mergeCell ref="A14:A15"/>
    <mergeCell ref="BH14:BI14"/>
    <mergeCell ref="BJ14:BK15"/>
    <mergeCell ref="A13:BK13"/>
    <mergeCell ref="AH14:AK14"/>
    <mergeCell ref="AL14:AP14"/>
    <mergeCell ref="E53:E54"/>
    <mergeCell ref="G53:G54"/>
    <mergeCell ref="F53:F54"/>
    <mergeCell ref="G55:G56"/>
    <mergeCell ref="BI24:BI25"/>
    <mergeCell ref="A49:A50"/>
    <mergeCell ref="C49:C50"/>
    <mergeCell ref="BJ49:BK50"/>
    <mergeCell ref="BI49:BI50"/>
    <mergeCell ref="A51:A52"/>
    <mergeCell ref="C51:C52"/>
    <mergeCell ref="BI51:BI52"/>
    <mergeCell ref="BJ51:BK52"/>
    <mergeCell ref="A28:A29"/>
    <mergeCell ref="C28:C29"/>
    <mergeCell ref="BJ28:BK29"/>
    <mergeCell ref="BI28:BI29"/>
    <mergeCell ref="A45:A46"/>
    <mergeCell ref="C45:C46"/>
    <mergeCell ref="BJ45:BK46"/>
    <mergeCell ref="BI45:BI46"/>
    <mergeCell ref="A30:BK30"/>
    <mergeCell ref="BI31:BI32"/>
    <mergeCell ref="BJ31:BK32"/>
    <mergeCell ref="E45:E46"/>
    <mergeCell ref="F45:F46"/>
    <mergeCell ref="G45:G46"/>
    <mergeCell ref="E49:E50"/>
    <mergeCell ref="F49:F50"/>
    <mergeCell ref="G49:G50"/>
    <mergeCell ref="G51:G52"/>
    <mergeCell ref="E51:E52"/>
    <mergeCell ref="F51:F52"/>
    <mergeCell ref="A55:A56"/>
    <mergeCell ref="C55:C56"/>
    <mergeCell ref="BJ55:BK56"/>
    <mergeCell ref="BI55:BI56"/>
    <mergeCell ref="A57:BK57"/>
    <mergeCell ref="A58:A59"/>
    <mergeCell ref="C58:C59"/>
    <mergeCell ref="BI58:BI59"/>
    <mergeCell ref="BJ58:BK59"/>
    <mergeCell ref="B58:B59"/>
    <mergeCell ref="F55:F56"/>
    <mergeCell ref="E55:E56"/>
    <mergeCell ref="E58:E59"/>
    <mergeCell ref="F58:F59"/>
    <mergeCell ref="G58:G59"/>
    <mergeCell ref="A64:BK64"/>
    <mergeCell ref="A65:A66"/>
    <mergeCell ref="C65:C66"/>
    <mergeCell ref="BI65:BI66"/>
    <mergeCell ref="BJ65:BK66"/>
    <mergeCell ref="B65:B66"/>
    <mergeCell ref="C62:C63"/>
    <mergeCell ref="B62:B63"/>
    <mergeCell ref="A62:A63"/>
    <mergeCell ref="E65:E66"/>
    <mergeCell ref="F65:F66"/>
    <mergeCell ref="G65:G66"/>
    <mergeCell ref="BJ62:BK63"/>
    <mergeCell ref="BI62:BI63"/>
    <mergeCell ref="G62:G63"/>
    <mergeCell ref="F62:F63"/>
    <mergeCell ref="E62:E63"/>
    <mergeCell ref="BJ84:BK85"/>
    <mergeCell ref="A86:BK86"/>
    <mergeCell ref="A77:BK77"/>
    <mergeCell ref="B80:B81"/>
    <mergeCell ref="A80:A81"/>
    <mergeCell ref="C80:C81"/>
    <mergeCell ref="BI80:BI81"/>
    <mergeCell ref="BJ80:BK81"/>
    <mergeCell ref="B82:B83"/>
    <mergeCell ref="A82:A83"/>
    <mergeCell ref="C82:C83"/>
    <mergeCell ref="BI84:BI85"/>
    <mergeCell ref="E80:E81"/>
    <mergeCell ref="G80:G81"/>
    <mergeCell ref="F80:F81"/>
    <mergeCell ref="E84:E85"/>
    <mergeCell ref="F84:F85"/>
    <mergeCell ref="G84:G85"/>
    <mergeCell ref="A78:A79"/>
    <mergeCell ref="A84:A85"/>
    <mergeCell ref="C84:C85"/>
    <mergeCell ref="BI87:BI88"/>
    <mergeCell ref="BJ87:BK88"/>
    <mergeCell ref="BI89:BI90"/>
    <mergeCell ref="BJ89:BK90"/>
    <mergeCell ref="E87:E88"/>
    <mergeCell ref="F87:F88"/>
    <mergeCell ref="G87:G88"/>
    <mergeCell ref="G89:G90"/>
    <mergeCell ref="F89:F90"/>
    <mergeCell ref="E89:E90"/>
    <mergeCell ref="BJ94:BK95"/>
    <mergeCell ref="A94:A95"/>
    <mergeCell ref="C94:C95"/>
    <mergeCell ref="BI94:BI95"/>
    <mergeCell ref="A91:BK91"/>
    <mergeCell ref="A92:A93"/>
    <mergeCell ref="C92:C93"/>
    <mergeCell ref="BI92:BI93"/>
    <mergeCell ref="BJ92:BK93"/>
    <mergeCell ref="B92:B93"/>
    <mergeCell ref="B94:B95"/>
    <mergeCell ref="E92:E93"/>
    <mergeCell ref="F92:F93"/>
    <mergeCell ref="G92:G93"/>
    <mergeCell ref="G94:G95"/>
    <mergeCell ref="E94:E95"/>
    <mergeCell ref="F94:F95"/>
    <mergeCell ref="A98:A99"/>
    <mergeCell ref="C98:C99"/>
    <mergeCell ref="BI98:BI99"/>
    <mergeCell ref="BJ98:BK99"/>
    <mergeCell ref="A100:BK100"/>
    <mergeCell ref="A96:BK96"/>
    <mergeCell ref="A97:BK97"/>
    <mergeCell ref="B98:B99"/>
    <mergeCell ref="E98:E99"/>
    <mergeCell ref="G98:G99"/>
    <mergeCell ref="F98:F99"/>
    <mergeCell ref="A106:BK106"/>
    <mergeCell ref="C104:C105"/>
    <mergeCell ref="BI102:BI103"/>
    <mergeCell ref="BI104:BI105"/>
    <mergeCell ref="BJ102:BK103"/>
    <mergeCell ref="BJ104:BK105"/>
    <mergeCell ref="A101:BK101"/>
    <mergeCell ref="A102:A103"/>
    <mergeCell ref="C102:C103"/>
    <mergeCell ref="A104:A105"/>
    <mergeCell ref="B102:B103"/>
    <mergeCell ref="B104:B105"/>
    <mergeCell ref="G102:G103"/>
    <mergeCell ref="F102:F103"/>
    <mergeCell ref="E102:E103"/>
    <mergeCell ref="E104:E105"/>
    <mergeCell ref="F104:F105"/>
    <mergeCell ref="G104:G105"/>
    <mergeCell ref="BJ107:BK108"/>
    <mergeCell ref="A109:BK109"/>
    <mergeCell ref="A110:A111"/>
    <mergeCell ref="A112:BK112"/>
    <mergeCell ref="C107:C108"/>
    <mergeCell ref="C110:C111"/>
    <mergeCell ref="A107:A108"/>
    <mergeCell ref="B107:B108"/>
    <mergeCell ref="B110:B111"/>
    <mergeCell ref="E107:E108"/>
    <mergeCell ref="E110:E111"/>
    <mergeCell ref="F107:F108"/>
    <mergeCell ref="G107:G108"/>
    <mergeCell ref="G110:G111"/>
    <mergeCell ref="F110:F111"/>
    <mergeCell ref="BA132:BI132"/>
    <mergeCell ref="BL130:BO130"/>
    <mergeCell ref="BL129:BO129"/>
    <mergeCell ref="C132:M132"/>
    <mergeCell ref="Y132:AL132"/>
    <mergeCell ref="C129:M129"/>
    <mergeCell ref="Y129:AL129"/>
    <mergeCell ref="BA129:BI129"/>
    <mergeCell ref="C120:BK120"/>
    <mergeCell ref="C130:M130"/>
    <mergeCell ref="C131:M131"/>
    <mergeCell ref="Y131:AL131"/>
    <mergeCell ref="Y130:AL130"/>
    <mergeCell ref="BA130:BI130"/>
    <mergeCell ref="BA131:BI131"/>
    <mergeCell ref="C116:C117"/>
    <mergeCell ref="A113:A117"/>
    <mergeCell ref="A10:BK10"/>
    <mergeCell ref="C11:BK11"/>
    <mergeCell ref="C12:BK12"/>
    <mergeCell ref="AH116:AK117"/>
    <mergeCell ref="AL116:AP117"/>
    <mergeCell ref="AQ116:AT117"/>
    <mergeCell ref="AU116:AX117"/>
    <mergeCell ref="AY116:BC117"/>
    <mergeCell ref="BD116:BG117"/>
    <mergeCell ref="H116:K117"/>
    <mergeCell ref="L116:O117"/>
    <mergeCell ref="P116:T117"/>
    <mergeCell ref="U116:X117"/>
    <mergeCell ref="Y116:AB117"/>
    <mergeCell ref="AC116:AG117"/>
    <mergeCell ref="A53:A54"/>
    <mergeCell ref="C53:C54"/>
    <mergeCell ref="BI53:BI54"/>
    <mergeCell ref="BJ53:BK54"/>
    <mergeCell ref="BI107:BI108"/>
    <mergeCell ref="BI110:BI111"/>
    <mergeCell ref="BJ110:BK111"/>
    <mergeCell ref="A60:A61"/>
    <mergeCell ref="B60:B61"/>
    <mergeCell ref="C60:C61"/>
    <mergeCell ref="E60:E61"/>
    <mergeCell ref="F60:F61"/>
    <mergeCell ref="G60:G61"/>
    <mergeCell ref="BI60:BI61"/>
    <mergeCell ref="BJ60:BK61"/>
    <mergeCell ref="B78:B79"/>
    <mergeCell ref="C78:C79"/>
    <mergeCell ref="E78:E79"/>
    <mergeCell ref="F78:F79"/>
    <mergeCell ref="G78:G79"/>
    <mergeCell ref="BI78:BI79"/>
    <mergeCell ref="BJ78:BK79"/>
    <mergeCell ref="A71:A72"/>
    <mergeCell ref="B71:B72"/>
    <mergeCell ref="C71:C72"/>
    <mergeCell ref="E71:E72"/>
    <mergeCell ref="F71:F72"/>
    <mergeCell ref="G71:G72"/>
    <mergeCell ref="BI71:BI72"/>
    <mergeCell ref="BJ71:BK72"/>
    <mergeCell ref="BJ73:BK76"/>
    <mergeCell ref="A18:A19"/>
    <mergeCell ref="B18:B19"/>
    <mergeCell ref="C18:C19"/>
    <mergeCell ref="E22:E23"/>
    <mergeCell ref="F22:F23"/>
    <mergeCell ref="G22:G23"/>
    <mergeCell ref="A33:A34"/>
    <mergeCell ref="B33:B34"/>
    <mergeCell ref="C33:C34"/>
    <mergeCell ref="E18:E19"/>
    <mergeCell ref="F18:F19"/>
    <mergeCell ref="G18:G19"/>
    <mergeCell ref="E24:E25"/>
    <mergeCell ref="F24:F25"/>
    <mergeCell ref="G24:G25"/>
    <mergeCell ref="E28:E29"/>
    <mergeCell ref="G28:G29"/>
    <mergeCell ref="F28:F29"/>
    <mergeCell ref="E31:E32"/>
    <mergeCell ref="F31:F32"/>
    <mergeCell ref="G31:G32"/>
    <mergeCell ref="A43:A44"/>
    <mergeCell ref="B43:B44"/>
    <mergeCell ref="C43:C44"/>
    <mergeCell ref="A47:A48"/>
    <mergeCell ref="B47:B48"/>
    <mergeCell ref="C47:C48"/>
    <mergeCell ref="A37:A38"/>
    <mergeCell ref="B37:B38"/>
    <mergeCell ref="C37:C38"/>
    <mergeCell ref="C39:C40"/>
    <mergeCell ref="A39:A40"/>
    <mergeCell ref="F41:F42"/>
    <mergeCell ref="G41:G42"/>
    <mergeCell ref="A20:A21"/>
    <mergeCell ref="B20:B21"/>
    <mergeCell ref="C20:C21"/>
    <mergeCell ref="E20:E21"/>
    <mergeCell ref="G20:G21"/>
    <mergeCell ref="F20:F21"/>
    <mergeCell ref="A26:A27"/>
    <mergeCell ref="E26:E27"/>
    <mergeCell ref="G26:G27"/>
    <mergeCell ref="C26:C27"/>
    <mergeCell ref="B26:B27"/>
    <mergeCell ref="F26:F27"/>
    <mergeCell ref="A41:A42"/>
    <mergeCell ref="B41:B42"/>
    <mergeCell ref="C41:C42"/>
    <mergeCell ref="E33:E34"/>
    <mergeCell ref="G33:G34"/>
    <mergeCell ref="F33:F34"/>
    <mergeCell ref="E37:E38"/>
    <mergeCell ref="F37:F38"/>
    <mergeCell ref="G37:G38"/>
    <mergeCell ref="E35:E36"/>
    <mergeCell ref="B84:B85"/>
    <mergeCell ref="A89:A90"/>
    <mergeCell ref="B89:B90"/>
    <mergeCell ref="C89:C90"/>
    <mergeCell ref="E73:E74"/>
    <mergeCell ref="G73:G74"/>
    <mergeCell ref="F73:F74"/>
    <mergeCell ref="E75:E76"/>
    <mergeCell ref="F75:F76"/>
    <mergeCell ref="G75:G76"/>
    <mergeCell ref="A73:A74"/>
    <mergeCell ref="B73:B74"/>
    <mergeCell ref="C73:C74"/>
    <mergeCell ref="A75:A76"/>
    <mergeCell ref="B75:B76"/>
    <mergeCell ref="C75:C76"/>
    <mergeCell ref="B87:B88"/>
    <mergeCell ref="A87:A88"/>
    <mergeCell ref="C87:C88"/>
    <mergeCell ref="A67:A68"/>
    <mergeCell ref="B67:B68"/>
    <mergeCell ref="C67:C68"/>
    <mergeCell ref="A69:A70"/>
    <mergeCell ref="B69:B70"/>
    <mergeCell ref="BI82:BI83"/>
    <mergeCell ref="BJ82:BK83"/>
    <mergeCell ref="E82:E83"/>
    <mergeCell ref="F82:F83"/>
    <mergeCell ref="G82:G83"/>
    <mergeCell ref="BI75:BI76"/>
    <mergeCell ref="BI67:BI68"/>
    <mergeCell ref="BJ67:BK68"/>
    <mergeCell ref="C69:C70"/>
    <mergeCell ref="BI69:BI70"/>
    <mergeCell ref="BJ69:BK70"/>
    <mergeCell ref="BI73:BI74"/>
    <mergeCell ref="E69:E70"/>
    <mergeCell ref="G69:G70"/>
    <mergeCell ref="F69:F70"/>
    <mergeCell ref="BI47:BI48"/>
    <mergeCell ref="BJ47:BK48"/>
    <mergeCell ref="BI33:BI34"/>
    <mergeCell ref="BJ33:BK34"/>
    <mergeCell ref="BJ26:BK27"/>
    <mergeCell ref="BJ22:BK23"/>
    <mergeCell ref="BJ20:BK21"/>
    <mergeCell ref="BI22:BI23"/>
    <mergeCell ref="BI20:BI21"/>
    <mergeCell ref="BI26:BI27"/>
    <mergeCell ref="BI37:BI38"/>
    <mergeCell ref="BJ37:BK38"/>
    <mergeCell ref="BI41:BI42"/>
    <mergeCell ref="BJ41:BK42"/>
    <mergeCell ref="BI43:BI44"/>
    <mergeCell ref="BJ43:BK44"/>
    <mergeCell ref="BI39:BI40"/>
    <mergeCell ref="BI35:BI36"/>
    <mergeCell ref="BJ35:BK36"/>
  </mergeCells>
  <pageMargins left="0.7" right="0.7" top="0.75" bottom="0.75" header="0.3" footer="0.3"/>
  <pageSetup orientation="landscape"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ESPU - Salud Ocupacional01</dc:creator>
  <cp:lastModifiedBy>ESPU - Salud Ocupacional01</cp:lastModifiedBy>
  <cp:lastPrinted>2021-01-26T19:13:13Z</cp:lastPrinted>
  <dcterms:created xsi:type="dcterms:W3CDTF">2020-01-13T14:33:07Z</dcterms:created>
  <dcterms:modified xsi:type="dcterms:W3CDTF">2022-01-31T22:44:56Z</dcterms:modified>
</cp:coreProperties>
</file>